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k\Documents\Janice RoHS Data Sheet\"/>
    </mc:Choice>
  </mc:AlternateContent>
  <xr:revisionPtr revIDLastSave="0" documentId="8_{7855A471-1688-4DEE-965C-6DE9532093AA}" xr6:coauthVersionLast="31" xr6:coauthVersionMax="31" xr10:uidLastSave="{00000000-0000-0000-0000-000000000000}"/>
  <bookViews>
    <workbookView xWindow="0" yWindow="0" windowWidth="28800" windowHeight="12228" xr2:uid="{00000000-000D-0000-FFFF-FFFF00000000}"/>
  </bookViews>
  <sheets>
    <sheet name="ECS SMD CRYSTAL PART BUILDER" sheetId="1" r:id="rId1"/>
  </sheets>
  <definedNames>
    <definedName name="_xlnm.Print_Area" localSheetId="0">'ECS SMD CRYSTAL PART BUILDER'!$A$1:$V$37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1" l="1"/>
  <c r="HA1" i="1"/>
  <c r="GY1" i="1"/>
  <c r="GX1" i="1"/>
  <c r="GW1" i="1"/>
  <c r="GU1" i="1"/>
  <c r="GT1" i="1"/>
  <c r="GS1" i="1"/>
  <c r="D28" i="1" l="1"/>
</calcChain>
</file>

<file path=xl/sharedStrings.xml><?xml version="1.0" encoding="utf-8"?>
<sst xmlns="http://schemas.openxmlformats.org/spreadsheetml/2006/main" count="513" uniqueCount="471">
  <si>
    <t>ECS SMD CRYSTAL PART NUMBER BUILDER</t>
  </si>
  <si>
    <t>3.072MHz</t>
  </si>
  <si>
    <t>Series</t>
  </si>
  <si>
    <t>1.2 X 1.0 (4 PAD)  ECX-1048 = (48)</t>
  </si>
  <si>
    <t>Std</t>
  </si>
  <si>
    <t>BULK</t>
  </si>
  <si>
    <t>FW3</t>
  </si>
  <si>
    <t>-30.72</t>
  </si>
  <si>
    <t>-S-</t>
  </si>
  <si>
    <t xml:space="preserve"> </t>
  </si>
  <si>
    <t>https://www.ecsxtal.com/store/pdf/ECX-1048.pdf</t>
  </si>
  <si>
    <t>CLICK FOR DATA SHEET</t>
  </si>
  <si>
    <t>ECS</t>
  </si>
  <si>
    <t>-</t>
  </si>
  <si>
    <t>3.2768MHz</t>
  </si>
  <si>
    <t>4pf</t>
  </si>
  <si>
    <t>1.2 X 1.0  (4 PAD) ECX-1048B = (48B)</t>
  </si>
  <si>
    <t>3rd In</t>
  </si>
  <si>
    <t>±25 ppm</t>
  </si>
  <si>
    <t>±100 ppm</t>
  </si>
  <si>
    <t xml:space="preserve"> -10 ~+70°C</t>
  </si>
  <si>
    <t>Tape &amp; Reel</t>
  </si>
  <si>
    <t>FW2</t>
  </si>
  <si>
    <t>-32</t>
  </si>
  <si>
    <t>-4-</t>
  </si>
  <si>
    <t>48B</t>
  </si>
  <si>
    <t>3IL</t>
  </si>
  <si>
    <t>A</t>
  </si>
  <si>
    <t>D</t>
  </si>
  <si>
    <t>L-</t>
  </si>
  <si>
    <t>TR</t>
  </si>
  <si>
    <t>https://www.ecsxtal.com/store/pdf/ECX-1048B.pdf</t>
  </si>
  <si>
    <t>3.579545MHz</t>
  </si>
  <si>
    <t>6pf</t>
  </si>
  <si>
    <t>1.6 X 1.2  (4 PAD) ECX-1247 = (47)</t>
  </si>
  <si>
    <t>Sleeved</t>
  </si>
  <si>
    <t>±20 ppm</t>
  </si>
  <si>
    <t>±50 ppm</t>
  </si>
  <si>
    <t xml:space="preserve"> -20 ~+70°C</t>
  </si>
  <si>
    <t>FW1</t>
  </si>
  <si>
    <t>-35</t>
  </si>
  <si>
    <t>-6-</t>
  </si>
  <si>
    <t>47</t>
  </si>
  <si>
    <t>SL</t>
  </si>
  <si>
    <t>J</t>
  </si>
  <si>
    <t>E</t>
  </si>
  <si>
    <t>M-</t>
  </si>
  <si>
    <t>https://www.ecsxtal.com/store/pdf/ECX_1247.pdf</t>
  </si>
  <si>
    <t>3.6864MHz</t>
  </si>
  <si>
    <t>7pf</t>
  </si>
  <si>
    <t>1.6 X 1.2 (4 PAD)  ECX-1247Q = (47Q)</t>
  </si>
  <si>
    <t>Insulator</t>
  </si>
  <si>
    <t>±15 ppm</t>
  </si>
  <si>
    <t>±30 ppm</t>
  </si>
  <si>
    <t xml:space="preserve"> -30 ~ +85°C</t>
  </si>
  <si>
    <t>FW4</t>
  </si>
  <si>
    <t>-36</t>
  </si>
  <si>
    <t>-7-</t>
  </si>
  <si>
    <t>47Q</t>
  </si>
  <si>
    <t>B</t>
  </si>
  <si>
    <t>R</t>
  </si>
  <si>
    <t>G</t>
  </si>
  <si>
    <t>Y-</t>
  </si>
  <si>
    <t>https://www.ecsxtal.com/store/pdf/ECX-1247Q.pdf</t>
  </si>
  <si>
    <t>3.64MHz</t>
  </si>
  <si>
    <t>8pf</t>
  </si>
  <si>
    <t>2.0 X 1.6  (4 PAD) ECX-1637 = (37)</t>
  </si>
  <si>
    <t>3rd Lead</t>
  </si>
  <si>
    <t>±10 ppm</t>
  </si>
  <si>
    <t xml:space="preserve"> -40 ~ +85°C</t>
  </si>
  <si>
    <t>FW5</t>
  </si>
  <si>
    <t>-36.4</t>
  </si>
  <si>
    <t>-8-</t>
  </si>
  <si>
    <t>37</t>
  </si>
  <si>
    <t>3L</t>
  </si>
  <si>
    <t>C</t>
  </si>
  <si>
    <t>H</t>
  </si>
  <si>
    <t>N-</t>
  </si>
  <si>
    <t>http://www.ecsxtal.com/store/pdf/ecx-1637.pdf</t>
  </si>
  <si>
    <t>3.7MHz</t>
  </si>
  <si>
    <t>9pf</t>
  </si>
  <si>
    <t>2.0 X 1.6 (4 PAD) ECX-1637Q = (37Q)</t>
  </si>
  <si>
    <t>Fund (See Note 1)</t>
  </si>
  <si>
    <t xml:space="preserve"> -40 ~ +105°C</t>
  </si>
  <si>
    <t>FW6</t>
  </si>
  <si>
    <t>-37</t>
  </si>
  <si>
    <t>-9-</t>
  </si>
  <si>
    <t>37Q</t>
  </si>
  <si>
    <t>F</t>
  </si>
  <si>
    <t>T</t>
  </si>
  <si>
    <t>P-</t>
  </si>
  <si>
    <t>https://www.ecsxtal.com/store/pdf/ECX-1637Q.pdf</t>
  </si>
  <si>
    <t>3.93216MHz</t>
  </si>
  <si>
    <t>10pf</t>
  </si>
  <si>
    <t>2.5 X 2.0 (4 PAD) ECX-2236 = (36)</t>
  </si>
  <si>
    <t xml:space="preserve"> -40 ~ +125°C</t>
  </si>
  <si>
    <t>FW7</t>
  </si>
  <si>
    <t>-39</t>
  </si>
  <si>
    <t>-10-</t>
  </si>
  <si>
    <t>36</t>
  </si>
  <si>
    <t>W</t>
  </si>
  <si>
    <t>S-</t>
  </si>
  <si>
    <t>http://www.ecsxtal.com/store/pdf/ECX-2236.pdf</t>
  </si>
  <si>
    <t>4MHz</t>
  </si>
  <si>
    <t>12pf</t>
  </si>
  <si>
    <t>2.5 X 2.0  (4 PAD) ECX-2236Q = (36Q)</t>
  </si>
  <si>
    <t xml:space="preserve"> -55 ~ +125°C</t>
  </si>
  <si>
    <t>FW8</t>
  </si>
  <si>
    <t>-40</t>
  </si>
  <si>
    <t>-12-</t>
  </si>
  <si>
    <t>36Q</t>
  </si>
  <si>
    <t>K</t>
  </si>
  <si>
    <t>U-</t>
  </si>
  <si>
    <t>https://www.ecsxtal.com/store/pdf/ECX-2236Q.pdf</t>
  </si>
  <si>
    <t>4.032MHz</t>
  </si>
  <si>
    <t>13pf</t>
  </si>
  <si>
    <t>3.2 X 2.5  (4 PAD)  ECX-32 = (33)</t>
  </si>
  <si>
    <t>±9 ppm</t>
  </si>
  <si>
    <t>FW9</t>
  </si>
  <si>
    <t>-40.3</t>
  </si>
  <si>
    <t>-13-</t>
  </si>
  <si>
    <t>33</t>
  </si>
  <si>
    <t>Z</t>
  </si>
  <si>
    <t>http://www.ecsxtal.com/store/pdf/ecx-32.pdf</t>
  </si>
  <si>
    <t>4.096MHz</t>
  </si>
  <si>
    <t>15pf</t>
  </si>
  <si>
    <t>3.2 X 2.5 (4 PAD) ECX-33 = (33B)</t>
  </si>
  <si>
    <t>-41</t>
  </si>
  <si>
    <t>-15-</t>
  </si>
  <si>
    <t>33B</t>
  </si>
  <si>
    <t>https://www.ecsxtal.com/store/pdf/ECS-33B.pdf</t>
  </si>
  <si>
    <t>4.194304MHz</t>
  </si>
  <si>
    <t>16pf</t>
  </si>
  <si>
    <t>3.2 X 2.5 (4 PAD) ECX-33Q = (33Q)</t>
  </si>
  <si>
    <t>-42</t>
  </si>
  <si>
    <t>-16-</t>
  </si>
  <si>
    <t>33Q</t>
  </si>
  <si>
    <t>https://www.ecsxtal.com/store/pdf/ECX-33Q.pdf</t>
  </si>
  <si>
    <t>4.433618MHz</t>
  </si>
  <si>
    <t>17pf</t>
  </si>
  <si>
    <t>3.2 X 2.5 (4 PAD) ECX-33QZ</t>
  </si>
  <si>
    <t>-44</t>
  </si>
  <si>
    <t>-17-</t>
  </si>
  <si>
    <t>33QZ</t>
  </si>
  <si>
    <t>https://www.ecsxtal.com/store/pdf/ECX-33QZ.pdf</t>
  </si>
  <si>
    <t>4.5MHz</t>
  </si>
  <si>
    <t>18pf</t>
  </si>
  <si>
    <t>4.0 X 2.5 (4 PAD) ECX-42 = (42)</t>
  </si>
  <si>
    <t>-45</t>
  </si>
  <si>
    <t>-18-</t>
  </si>
  <si>
    <t>42</t>
  </si>
  <si>
    <t>http://www.ecsxtal.com/store/pdf/ECX_42.pdf</t>
  </si>
  <si>
    <t>4.9152MHz</t>
  </si>
  <si>
    <t>20pf</t>
  </si>
  <si>
    <t>5.0 X 3.2 (2 PAD) ECX-53 = (30)</t>
  </si>
  <si>
    <t>-49</t>
  </si>
  <si>
    <t>-20-</t>
  </si>
  <si>
    <t>30</t>
  </si>
  <si>
    <t>http://www.ecsxtal.com/store/pdf/ecx-53r.pdf</t>
  </si>
  <si>
    <t>5MHz</t>
  </si>
  <si>
    <t>30pf</t>
  </si>
  <si>
    <t>5.0 X 3.2 (4 PAD) ECX-53B = (30B)</t>
  </si>
  <si>
    <t>-50</t>
  </si>
  <si>
    <t>-30-</t>
  </si>
  <si>
    <t>30B</t>
  </si>
  <si>
    <t>http://www.ecsxtal.com/store/pdf/ecx_53b.pdf</t>
  </si>
  <si>
    <t>5.068MHz</t>
  </si>
  <si>
    <t>32pf</t>
  </si>
  <si>
    <t>5.0 X 3.2 (4 PAD) ECX-53BQ = (30BQ)</t>
  </si>
  <si>
    <t>-51</t>
  </si>
  <si>
    <t>-32-</t>
  </si>
  <si>
    <t>30BQ</t>
  </si>
  <si>
    <t>http://www.ecsxtal.com/store/pdf/ECX-53BQ.pdf</t>
  </si>
  <si>
    <t>5.185MHz</t>
  </si>
  <si>
    <t>5.0 X 3.2 (4 PAD) ECX-53BQZ</t>
  </si>
  <si>
    <t>-52</t>
  </si>
  <si>
    <t>30BQZ</t>
  </si>
  <si>
    <t>53BQZ</t>
  </si>
  <si>
    <t>https://www.ecsxtal.com/store/pdf/ECX-53BQZ.pdf</t>
  </si>
  <si>
    <t>6MHz</t>
  </si>
  <si>
    <t>6.0 X 3.5 (2 PAD) ECS-23G = (23G)</t>
  </si>
  <si>
    <t>-60</t>
  </si>
  <si>
    <t>23G</t>
  </si>
  <si>
    <t>https://www.ecsxtal.com/store/pdf/ECS-23G.pdf</t>
  </si>
  <si>
    <t>6.144MHz</t>
  </si>
  <si>
    <t>6.0 X 3.5 (4 PAD) ECX-64 = (23B)</t>
  </si>
  <si>
    <t>-61</t>
  </si>
  <si>
    <t>23B</t>
  </si>
  <si>
    <t>http://www.ecsxtal.com/store/pdf/ecx_64r.pdf</t>
  </si>
  <si>
    <t>6.7458MHz</t>
  </si>
  <si>
    <t>6.0 X 3.5 (2 PAD) ECX-64A = (23A)</t>
  </si>
  <si>
    <t>-67.458</t>
  </si>
  <si>
    <t>23A</t>
  </si>
  <si>
    <t>http://www.ecsxtal.com/store/pdf/ecx-64a_ecx-64cr.pdf</t>
  </si>
  <si>
    <t>7.3728MHz</t>
  </si>
  <si>
    <t>-73</t>
  </si>
  <si>
    <t>20A</t>
  </si>
  <si>
    <t>https://www.ecsxtal.com/store/pdf/csm-8r.pdf</t>
  </si>
  <si>
    <t>7.5MHz</t>
  </si>
  <si>
    <t>7.0 X 5.0 (4 PAD) CSM-8M = (20BM)</t>
  </si>
  <si>
    <t>-75</t>
  </si>
  <si>
    <t>20BM</t>
  </si>
  <si>
    <t>http://www.ecsxtal.com/store/pdf/csm-8mr.pdf</t>
  </si>
  <si>
    <t>7.68MHz</t>
  </si>
  <si>
    <t>7.0 X 5.0 (4 PAD) CSM-8Q = (20BQ)</t>
  </si>
  <si>
    <t>-76.8</t>
  </si>
  <si>
    <t>20BQ</t>
  </si>
  <si>
    <t>http://www.ecsxtal.com/store/pdf/CSM-8Q.pdf</t>
  </si>
  <si>
    <t>8MHz</t>
  </si>
  <si>
    <t>7.6 X 4.1 (2 PAD) CSM-3X = (3X)</t>
  </si>
  <si>
    <t>-80</t>
  </si>
  <si>
    <t>3X</t>
  </si>
  <si>
    <t>https://www.ecsxtal.com/store/pdf/CSM-3X.pdf</t>
  </si>
  <si>
    <t>8.192MHz</t>
  </si>
  <si>
    <t>8.0 X 4.5 (2 PAD) CSM-9 (35)</t>
  </si>
  <si>
    <t>-81.92</t>
  </si>
  <si>
    <t>https://www.ecsxtal.com/store/pdf/csm-9.pdf</t>
  </si>
  <si>
    <t>8.5MHz</t>
  </si>
  <si>
    <t>11.4 X 4.7 (2 PAD) CSM-7SSX 2.6H = (5PVX)</t>
  </si>
  <si>
    <t>-85</t>
  </si>
  <si>
    <t>5PVX</t>
  </si>
  <si>
    <t>http://www.ecsxtal.com/store/pdf/csm-7ss.pdf</t>
  </si>
  <si>
    <t>RELEASED 4-2018</t>
  </si>
  <si>
    <t>9MHz</t>
  </si>
  <si>
    <t>11.4 X 4.7 (2 PAD) CSM-7X 3.2H = (5PLX)</t>
  </si>
  <si>
    <t>-90</t>
  </si>
  <si>
    <t>5PLX</t>
  </si>
  <si>
    <t>http://www.ecsxtal.com/store/pdf/csm-7x.pdf</t>
  </si>
  <si>
    <t>Part Number Result:</t>
  </si>
  <si>
    <t>9.216MHz</t>
  </si>
  <si>
    <t>11.4 X 4.7 (2 PAD) CSM-7X 4.3H = (5PX)</t>
  </si>
  <si>
    <t>-92.1</t>
  </si>
  <si>
    <t>5PX</t>
  </si>
  <si>
    <t>https://www.ecsxtal.com/store/pdf/csm-7x.pdf</t>
  </si>
  <si>
    <t>Available Packages by Series</t>
  </si>
  <si>
    <t>9.545MHz</t>
  </si>
  <si>
    <t>11.4 X 4.7 (2 PAD) 3RD LEAD CSM-7X-3L = (5G3X)</t>
  </si>
  <si>
    <t>-95.4</t>
  </si>
  <si>
    <t>5G3X</t>
  </si>
  <si>
    <t>http://www.ecsxtal.com/store/pdf/csm_7x_3l.pdf</t>
  </si>
  <si>
    <t>1.2 X 1.0</t>
  </si>
  <si>
    <t>1.6 X 1.2</t>
  </si>
  <si>
    <t>2.0 X 1.6</t>
  </si>
  <si>
    <t>5.0 X 3.2</t>
  </si>
  <si>
    <t>7.0 X 5.0</t>
  </si>
  <si>
    <t>9.0 X 3.2</t>
  </si>
  <si>
    <t>11.4 X 4.7</t>
  </si>
  <si>
    <t>11.8 X 5.5</t>
  </si>
  <si>
    <t>9.6MHz</t>
  </si>
  <si>
    <t>11.8 X 5.5 (4 PAD) CSM-12 = (18)</t>
  </si>
  <si>
    <t>-96</t>
  </si>
  <si>
    <t>18</t>
  </si>
  <si>
    <t>http://www.ecsxtal.com/store/pdf/csm-12r.pdf</t>
  </si>
  <si>
    <t>ECX-1048 (48)</t>
  </si>
  <si>
    <t>ECX-1247Q (47Q) AECQ</t>
  </si>
  <si>
    <t>ECX-1637Q (37Q) AECQ</t>
  </si>
  <si>
    <t>ECX-53BQZ (30BQZ) AECQ</t>
  </si>
  <si>
    <t>CSM-8A (20A)</t>
  </si>
  <si>
    <t>ECS-3X9X (3X9X)</t>
  </si>
  <si>
    <t>CSM-7SSX (5PVX)</t>
  </si>
  <si>
    <t>CSM-12 (18)</t>
  </si>
  <si>
    <t>9.8304MHz</t>
  </si>
  <si>
    <t>12.5 X 4.6 (4 PAD) CSM-4ALX = (28ALX)</t>
  </si>
  <si>
    <t>-98.3</t>
  </si>
  <si>
    <t>28ALX</t>
  </si>
  <si>
    <t>http://www.ecsxtal.com/store/pdf/csm-4ax.pdf</t>
  </si>
  <si>
    <t>ECX-1048B (48B)</t>
  </si>
  <si>
    <t>ECX-1247-JTN (47)</t>
  </si>
  <si>
    <t>ECX-1637 (37)</t>
  </si>
  <si>
    <t>ECX-53B (30B) 4PAD</t>
  </si>
  <si>
    <t>CSM-8M (20BM)</t>
  </si>
  <si>
    <t>10.5 X 3.2</t>
  </si>
  <si>
    <t xml:space="preserve">CSM-7X 4.3H (5PX) </t>
  </si>
  <si>
    <t>12.4 X 4.7</t>
  </si>
  <si>
    <t>10MHz</t>
  </si>
  <si>
    <t>12.5 X 4.6 (4 PAD) CSM-4AX = (28AX)</t>
  </si>
  <si>
    <t>-100</t>
  </si>
  <si>
    <t>28AX</t>
  </si>
  <si>
    <t>ECX-53 (30) 2 PAD</t>
  </si>
  <si>
    <t>CSM-8M (20BQ) AECQ</t>
  </si>
  <si>
    <t>ECS-3X10X (10X)</t>
  </si>
  <si>
    <t xml:space="preserve">CSM-7X 3.2H (5PLX) </t>
  </si>
  <si>
    <t>ECX-7X (5G3X)</t>
  </si>
  <si>
    <t>10.738635MHz</t>
  </si>
  <si>
    <t>12.5 X 4.6 (4 PAD) ECX-3SX = (7SX)</t>
  </si>
  <si>
    <t>-107.3</t>
  </si>
  <si>
    <t>7SX</t>
  </si>
  <si>
    <t>http://www.ecsxtal.com/store/pdf/ecx-3sx.pdf</t>
  </si>
  <si>
    <t>2.5 X 2.0</t>
  </si>
  <si>
    <t>3.2 X 2.5</t>
  </si>
  <si>
    <t>4.0 X 2.5</t>
  </si>
  <si>
    <t>6.0 X 3.5</t>
  </si>
  <si>
    <t>7.6 X 4.1</t>
  </si>
  <si>
    <t>11.0 X 5.0</t>
  </si>
  <si>
    <t>CSM-7X-3L (5G3X)</t>
  </si>
  <si>
    <t>12.5 X 4.6</t>
  </si>
  <si>
    <t>11MHz</t>
  </si>
  <si>
    <t>-110</t>
  </si>
  <si>
    <t>ECX-2236Q (36Q)</t>
  </si>
  <si>
    <t>ECX-33Q (33Q) AECQ</t>
  </si>
  <si>
    <t>ECX-42 (42)</t>
  </si>
  <si>
    <t>ECX-64 (23B)</t>
  </si>
  <si>
    <t>CSM-3X (3X)</t>
  </si>
  <si>
    <t>ECX- ()</t>
  </si>
  <si>
    <t>ECX-3SX (7SX)</t>
  </si>
  <si>
    <t>11.046MHz</t>
  </si>
  <si>
    <t>-110.4</t>
  </si>
  <si>
    <t>.</t>
  </si>
  <si>
    <t>ECX-2236 (36)</t>
  </si>
  <si>
    <t>ECX-33QZ (33QZ) AECQ</t>
  </si>
  <si>
    <t>ECX-64A (23A)</t>
  </si>
  <si>
    <t>8.0 X 4.5</t>
  </si>
  <si>
    <t>CSM-4AX (28AX or 28ALX)</t>
  </si>
  <si>
    <t>11.0592MHz</t>
  </si>
  <si>
    <t>-110.5</t>
  </si>
  <si>
    <t>ECX-32 (33)</t>
  </si>
  <si>
    <t>ECX-23G (23G)</t>
  </si>
  <si>
    <t>CSM-9 (35)</t>
  </si>
  <si>
    <t>11.228MHz</t>
  </si>
  <si>
    <t>-112.2</t>
  </si>
  <si>
    <t>NOTES</t>
  </si>
  <si>
    <t>11.52MHz</t>
  </si>
  <si>
    <t>-115.2</t>
  </si>
  <si>
    <t>11.2896MHz</t>
  </si>
  <si>
    <t>-112.896</t>
  </si>
  <si>
    <t>Production of the ECX-1048 series product will be released late Q218 or early Q318</t>
  </si>
  <si>
    <t>11.98135MHz</t>
  </si>
  <si>
    <t>-119.8</t>
  </si>
  <si>
    <t>12MHz</t>
  </si>
  <si>
    <t>-120</t>
  </si>
  <si>
    <t>12.000393MHz</t>
  </si>
  <si>
    <t>-'120.003</t>
  </si>
  <si>
    <t>12.096MHz</t>
  </si>
  <si>
    <t>-121</t>
  </si>
  <si>
    <t>12.288MHz</t>
  </si>
  <si>
    <t>-122.8</t>
  </si>
  <si>
    <t>12.5MHz</t>
  </si>
  <si>
    <t>-125</t>
  </si>
  <si>
    <t>12.8MHZ</t>
  </si>
  <si>
    <t>-128</t>
  </si>
  <si>
    <t>12.96MHz</t>
  </si>
  <si>
    <t>-129.6</t>
  </si>
  <si>
    <t>13MHz</t>
  </si>
  <si>
    <t>-130</t>
  </si>
  <si>
    <t>13.225MHz</t>
  </si>
  <si>
    <t>-132.250</t>
  </si>
  <si>
    <t>13.225625MHz</t>
  </si>
  <si>
    <t>-132.256</t>
  </si>
  <si>
    <t>13.54856MHz</t>
  </si>
  <si>
    <t>-135.485</t>
  </si>
  <si>
    <t>13.5168MHz</t>
  </si>
  <si>
    <t>-135.168</t>
  </si>
  <si>
    <t>13.52127MHz</t>
  </si>
  <si>
    <t>-135.212</t>
  </si>
  <si>
    <t>13.56MHz</t>
  </si>
  <si>
    <t>-135.6</t>
  </si>
  <si>
    <t>14MHZ</t>
  </si>
  <si>
    <t>-140</t>
  </si>
  <si>
    <t>14.31818MHz</t>
  </si>
  <si>
    <t>-143</t>
  </si>
  <si>
    <t>14.69MHz</t>
  </si>
  <si>
    <t>-146</t>
  </si>
  <si>
    <t>14.745MHZ</t>
  </si>
  <si>
    <t>-147.45</t>
  </si>
  <si>
    <t>14.7456MHz</t>
  </si>
  <si>
    <t>-147.4</t>
  </si>
  <si>
    <t>15MHz</t>
  </si>
  <si>
    <t>-150</t>
  </si>
  <si>
    <t>15.36MHz</t>
  </si>
  <si>
    <t>-153.6</t>
  </si>
  <si>
    <t>16MHz</t>
  </si>
  <si>
    <t>-160</t>
  </si>
  <si>
    <t>16.000312MHz</t>
  </si>
  <si>
    <t>-160.003</t>
  </si>
  <si>
    <t>16.257MHz</t>
  </si>
  <si>
    <t>-162.5</t>
  </si>
  <si>
    <t>16.384MHz</t>
  </si>
  <si>
    <t>-163.84</t>
  </si>
  <si>
    <t>16.66667MHz</t>
  </si>
  <si>
    <t>-166.666</t>
  </si>
  <si>
    <t>16.9344MHz</t>
  </si>
  <si>
    <t>-16.9344</t>
  </si>
  <si>
    <t>17.734475MHz</t>
  </si>
  <si>
    <t>-177.3</t>
  </si>
  <si>
    <t>18MHz</t>
  </si>
  <si>
    <t>-180</t>
  </si>
  <si>
    <t>18.432MHz</t>
  </si>
  <si>
    <t>-184</t>
  </si>
  <si>
    <t>19.2MHz</t>
  </si>
  <si>
    <t>-192</t>
  </si>
  <si>
    <t>19.6608MHz</t>
  </si>
  <si>
    <t>-196.6</t>
  </si>
  <si>
    <t>20MHz</t>
  </si>
  <si>
    <t>-200</t>
  </si>
  <si>
    <t>21.47727MHz</t>
  </si>
  <si>
    <t>-214.7</t>
  </si>
  <si>
    <t>22.1184MHz</t>
  </si>
  <si>
    <t>-221</t>
  </si>
  <si>
    <t>22.5792MHz</t>
  </si>
  <si>
    <t>-225.792</t>
  </si>
  <si>
    <t>24MHz</t>
  </si>
  <si>
    <t>-240</t>
  </si>
  <si>
    <t>24.00014MHz</t>
  </si>
  <si>
    <t>-240.001</t>
  </si>
  <si>
    <t>24.576MHz</t>
  </si>
  <si>
    <t>-245.7</t>
  </si>
  <si>
    <t>25MHz</t>
  </si>
  <si>
    <t>-250</t>
  </si>
  <si>
    <t>26MHz</t>
  </si>
  <si>
    <t>-260</t>
  </si>
  <si>
    <t>26.5942MHz</t>
  </si>
  <si>
    <t>-265.942</t>
  </si>
  <si>
    <t>27MHz</t>
  </si>
  <si>
    <t>-270</t>
  </si>
  <si>
    <t>27.12MHz</t>
  </si>
  <si>
    <t>-271.2</t>
  </si>
  <si>
    <t>28.224MHz</t>
  </si>
  <si>
    <t>-282.24</t>
  </si>
  <si>
    <t>28.6363MHz</t>
  </si>
  <si>
    <t>-286.363</t>
  </si>
  <si>
    <t>28.63636MHz</t>
  </si>
  <si>
    <t>-286.3</t>
  </si>
  <si>
    <t>29.4912MHz</t>
  </si>
  <si>
    <t>-294.912</t>
  </si>
  <si>
    <t>30MHz</t>
  </si>
  <si>
    <t>-300</t>
  </si>
  <si>
    <t>32MHz</t>
  </si>
  <si>
    <t>-320</t>
  </si>
  <si>
    <t>33MHz</t>
  </si>
  <si>
    <t>-330</t>
  </si>
  <si>
    <t>32.768MHz</t>
  </si>
  <si>
    <t>-327</t>
  </si>
  <si>
    <t>33.333MHz</t>
  </si>
  <si>
    <t>-333.33</t>
  </si>
  <si>
    <t>33.3333MHz</t>
  </si>
  <si>
    <t>-333.333</t>
  </si>
  <si>
    <t>33.8688MHz</t>
  </si>
  <si>
    <t>-338</t>
  </si>
  <si>
    <t>35.2512MHz</t>
  </si>
  <si>
    <t>-352.512</t>
  </si>
  <si>
    <t>36MHz</t>
  </si>
  <si>
    <t>-360</t>
  </si>
  <si>
    <t>37.400MHz</t>
  </si>
  <si>
    <t>-374</t>
  </si>
  <si>
    <t>38.00053MHz</t>
  </si>
  <si>
    <t>-380.005</t>
  </si>
  <si>
    <t>38.4MHz</t>
  </si>
  <si>
    <t>-384</t>
  </si>
  <si>
    <t>39MHZ</t>
  </si>
  <si>
    <t>-390</t>
  </si>
  <si>
    <t>40MHZ</t>
  </si>
  <si>
    <t>-400</t>
  </si>
  <si>
    <t>40.32MHz</t>
  </si>
  <si>
    <t>-403.2</t>
  </si>
  <si>
    <t>48MHz</t>
  </si>
  <si>
    <t>-480</t>
  </si>
  <si>
    <t>50MHz</t>
  </si>
  <si>
    <t>-500</t>
  </si>
  <si>
    <t>52MHz</t>
  </si>
  <si>
    <t>-520</t>
  </si>
  <si>
    <t>54MHZ</t>
  </si>
  <si>
    <t>-540</t>
  </si>
  <si>
    <t>55.46667MHz</t>
  </si>
  <si>
    <t>-554.666</t>
  </si>
  <si>
    <t>60MHz</t>
  </si>
  <si>
    <t>-600</t>
  </si>
  <si>
    <t>80MHz</t>
  </si>
  <si>
    <t>-800</t>
  </si>
  <si>
    <t>114.285MHZ</t>
  </si>
  <si>
    <t>-1142.85</t>
  </si>
  <si>
    <t>7.0 X 5.0 (2 PAD) CSM-8A = (20A)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</si>
</sst>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"/>
  </numFmts>
  <fonts count="3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Times New Roman"/>
      <family val="1"/>
    </font>
    <font>
      <sz val="28"/>
      <color rgb="FF0070C0"/>
      <name val="Times New Roman"/>
      <family val="1"/>
    </font>
    <font>
      <b/>
      <sz val="16"/>
      <color rgb="FFFF0000"/>
      <name val="Times New Roman"/>
      <family val="1"/>
    </font>
    <font>
      <b/>
      <i/>
      <sz val="10"/>
      <color rgb="FF0000CC"/>
      <name val="Times New Roman"/>
      <family val="1"/>
    </font>
    <font>
      <b/>
      <i/>
      <sz val="10"/>
      <color rgb="FFFF0000"/>
      <name val="Times New Roman"/>
      <family val="1"/>
    </font>
    <font>
      <sz val="16"/>
      <color rgb="FFFF0000"/>
      <name val="Times New Roman"/>
      <family val="1"/>
    </font>
    <font>
      <u/>
      <sz val="11"/>
      <color theme="0"/>
      <name val="Calibri"/>
      <family val="2"/>
      <scheme val="minor"/>
    </font>
    <font>
      <b/>
      <sz val="14"/>
      <color theme="0"/>
      <name val="Times New Roman"/>
      <family val="1"/>
    </font>
    <font>
      <sz val="16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0"/>
      <name val="Times New Roman"/>
      <family val="1"/>
    </font>
    <font>
      <b/>
      <i/>
      <sz val="10"/>
      <color theme="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i/>
      <sz val="18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8"/>
      <color rgb="FFFF0000"/>
      <name val="Times New Roman"/>
      <family val="1"/>
    </font>
    <font>
      <b/>
      <i/>
      <sz val="18"/>
      <name val="Times New Roman"/>
      <family val="1"/>
    </font>
    <font>
      <b/>
      <sz val="20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u/>
      <sz val="14"/>
      <color rgb="FFC00000"/>
      <name val="Calibri"/>
      <family val="2"/>
      <scheme val="minor"/>
    </font>
    <font>
      <b/>
      <u/>
      <sz val="20"/>
      <color rgb="FFC00000"/>
      <name val="Times New Roman"/>
      <family val="1"/>
    </font>
    <font>
      <b/>
      <sz val="14"/>
      <color theme="1"/>
      <name val="Times New Roman"/>
      <family val="1"/>
    </font>
    <font>
      <b/>
      <i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1">
    <xf numFmtId="0" fontId="0" fillId="0" borderId="0" xfId="0"/>
    <xf numFmtId="0" fontId="5" fillId="2" borderId="1" xfId="0" applyFont="1" applyFill="1" applyBorder="1" applyAlignment="1"/>
    <xf numFmtId="0" fontId="6" fillId="2" borderId="2" xfId="0" applyFont="1" applyFill="1" applyBorder="1" applyAlignment="1"/>
    <xf numFmtId="0" fontId="6" fillId="2" borderId="2" xfId="0" applyFont="1" applyFill="1" applyBorder="1" applyAlignment="1">
      <alignment vertical="center"/>
    </xf>
    <xf numFmtId="0" fontId="7" fillId="2" borderId="2" xfId="0" applyFont="1" applyFill="1" applyBorder="1" applyAlignment="1"/>
    <xf numFmtId="0" fontId="7" fillId="2" borderId="2" xfId="0" applyFont="1" applyFill="1" applyBorder="1" applyAlignment="1">
      <alignment horizontal="center"/>
    </xf>
    <xf numFmtId="0" fontId="5" fillId="2" borderId="2" xfId="0" applyFont="1" applyFill="1" applyBorder="1" applyAlignment="1"/>
    <xf numFmtId="14" fontId="8" fillId="2" borderId="2" xfId="0" applyNumberFormat="1" applyFont="1" applyFill="1" applyBorder="1" applyAlignment="1"/>
    <xf numFmtId="14" fontId="9" fillId="2" borderId="2" xfId="0" applyNumberFormat="1" applyFont="1" applyFill="1" applyBorder="1" applyAlignment="1"/>
    <xf numFmtId="0" fontId="10" fillId="2" borderId="3" xfId="0" applyFont="1" applyFill="1" applyBorder="1"/>
    <xf numFmtId="0" fontId="10" fillId="2" borderId="0" xfId="0" applyFont="1" applyFill="1"/>
    <xf numFmtId="0" fontId="3" fillId="2" borderId="0" xfId="0" applyFont="1" applyFill="1"/>
    <xf numFmtId="0" fontId="3" fillId="2" borderId="0" xfId="0" applyFont="1" applyFill="1" applyProtection="1">
      <protection hidden="1"/>
    </xf>
    <xf numFmtId="0" fontId="3" fillId="2" borderId="0" xfId="0" quotePrefix="1" applyFont="1" applyFill="1"/>
    <xf numFmtId="0" fontId="3" fillId="2" borderId="0" xfId="0" quotePrefix="1" applyFont="1" applyFill="1" applyProtection="1">
      <protection hidden="1"/>
    </xf>
    <xf numFmtId="0" fontId="3" fillId="2" borderId="0" xfId="0" applyFont="1" applyFill="1" applyAlignment="1">
      <alignment horizontal="center"/>
    </xf>
    <xf numFmtId="0" fontId="11" fillId="2" borderId="0" xfId="1" applyFont="1" applyFill="1"/>
    <xf numFmtId="0" fontId="12" fillId="2" borderId="4" xfId="0" applyFont="1" applyFill="1" applyBorder="1" applyAlignment="1">
      <alignment vertical="center"/>
    </xf>
    <xf numFmtId="0" fontId="12" fillId="2" borderId="4" xfId="0" applyNumberFormat="1" applyFont="1" applyFill="1" applyBorder="1" applyAlignment="1" applyProtection="1">
      <alignment horizontal="center" vertical="center"/>
      <protection hidden="1"/>
    </xf>
    <xf numFmtId="0" fontId="12" fillId="2" borderId="4" xfId="0" applyFont="1" applyFill="1" applyBorder="1" applyAlignment="1" applyProtection="1">
      <alignment horizontal="center" vertical="center"/>
      <protection hidden="1"/>
    </xf>
    <xf numFmtId="164" fontId="12" fillId="2" borderId="4" xfId="0" applyNumberFormat="1" applyFont="1" applyFill="1" applyBorder="1" applyAlignment="1" applyProtection="1">
      <alignment horizontal="right" vertical="center"/>
      <protection hidden="1"/>
    </xf>
    <xf numFmtId="164" fontId="12" fillId="2" borderId="4" xfId="0" applyNumberFormat="1" applyFont="1" applyFill="1" applyBorder="1" applyAlignment="1" applyProtection="1">
      <alignment horizontal="center" vertical="center"/>
      <protection hidden="1"/>
    </xf>
    <xf numFmtId="0" fontId="12" fillId="2" borderId="4" xfId="0" quotePrefix="1" applyFont="1" applyFill="1" applyBorder="1" applyAlignment="1">
      <alignment horizontal="left" vertical="center"/>
    </xf>
    <xf numFmtId="0" fontId="13" fillId="2" borderId="0" xfId="0" applyFont="1" applyFill="1"/>
    <xf numFmtId="0" fontId="5" fillId="2" borderId="0" xfId="0" applyFont="1" applyFill="1"/>
    <xf numFmtId="0" fontId="0" fillId="2" borderId="5" xfId="0" applyFill="1" applyBorder="1"/>
    <xf numFmtId="0" fontId="0" fillId="2" borderId="0" xfId="0" applyFill="1" applyBorder="1"/>
    <xf numFmtId="0" fontId="1" fillId="2" borderId="0" xfId="0" applyFont="1" applyFill="1" applyBorder="1"/>
    <xf numFmtId="0" fontId="1" fillId="2" borderId="6" xfId="0" applyFont="1" applyFill="1" applyBorder="1"/>
    <xf numFmtId="0" fontId="1" fillId="2" borderId="0" xfId="0" applyFont="1" applyFill="1"/>
    <xf numFmtId="0" fontId="3" fillId="2" borderId="0" xfId="0" applyNumberFormat="1" applyFont="1" applyFill="1"/>
    <xf numFmtId="0" fontId="3" fillId="2" borderId="0" xfId="0" quotePrefix="1" applyNumberFormat="1" applyFont="1" applyFill="1"/>
    <xf numFmtId="0" fontId="14" fillId="2" borderId="0" xfId="0" applyFont="1" applyFill="1"/>
    <xf numFmtId="0" fontId="0" fillId="2" borderId="0" xfId="0" applyFill="1"/>
    <xf numFmtId="0" fontId="3" fillId="2" borderId="0" xfId="0" quotePrefix="1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9" fillId="2" borderId="6" xfId="0" applyFont="1" applyFill="1" applyBorder="1" applyAlignment="1">
      <alignment horizontal="center"/>
    </xf>
    <xf numFmtId="0" fontId="8" fillId="2" borderId="5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1" fillId="2" borderId="0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164" fontId="3" fillId="2" borderId="0" xfId="0" applyNumberFormat="1" applyFont="1" applyFill="1" applyProtection="1">
      <protection hidden="1"/>
    </xf>
    <xf numFmtId="0" fontId="0" fillId="2" borderId="0" xfId="0" applyFill="1" applyBorder="1" applyAlignment="1">
      <alignment vertical="top"/>
    </xf>
    <xf numFmtId="0" fontId="2" fillId="2" borderId="0" xfId="0" applyFont="1" applyFill="1" applyBorder="1"/>
    <xf numFmtId="0" fontId="0" fillId="2" borderId="0" xfId="0" applyFill="1" applyBorder="1" applyAlignment="1"/>
    <xf numFmtId="0" fontId="1" fillId="2" borderId="0" xfId="0" applyFont="1" applyFill="1" applyBorder="1" applyAlignment="1"/>
    <xf numFmtId="0" fontId="11" fillId="2" borderId="0" xfId="1" applyNumberFormat="1" applyFont="1" applyFill="1"/>
    <xf numFmtId="0" fontId="15" fillId="2" borderId="6" xfId="0" applyFont="1" applyFill="1" applyBorder="1" applyAlignment="1">
      <alignment horizontal="center" vertical="top" wrapText="1"/>
    </xf>
    <xf numFmtId="0" fontId="16" fillId="2" borderId="0" xfId="0" applyFont="1" applyFill="1"/>
    <xf numFmtId="0" fontId="1" fillId="2" borderId="0" xfId="0" applyFont="1" applyFill="1" applyBorder="1" applyAlignment="1">
      <alignment wrapText="1"/>
    </xf>
    <xf numFmtId="0" fontId="17" fillId="2" borderId="0" xfId="0" applyFont="1" applyFill="1"/>
    <xf numFmtId="0" fontId="18" fillId="2" borderId="0" xfId="0" applyFont="1" applyFill="1"/>
    <xf numFmtId="0" fontId="16" fillId="2" borderId="0" xfId="0" applyFont="1" applyFill="1" applyProtection="1">
      <protection hidden="1"/>
    </xf>
    <xf numFmtId="0" fontId="19" fillId="2" borderId="0" xfId="0" applyFont="1" applyFill="1"/>
    <xf numFmtId="0" fontId="20" fillId="2" borderId="0" xfId="0" applyFont="1" applyFill="1"/>
    <xf numFmtId="0" fontId="9" fillId="2" borderId="0" xfId="0" applyFont="1" applyFill="1"/>
    <xf numFmtId="0" fontId="17" fillId="2" borderId="0" xfId="0" applyFont="1" applyFill="1" applyProtection="1">
      <protection hidden="1"/>
    </xf>
    <xf numFmtId="0" fontId="21" fillId="2" borderId="0" xfId="0" applyFont="1" applyFill="1"/>
    <xf numFmtId="0" fontId="8" fillId="2" borderId="0" xfId="0" applyFont="1" applyFill="1"/>
    <xf numFmtId="0" fontId="22" fillId="2" borderId="7" xfId="0" applyFont="1" applyFill="1" applyBorder="1" applyAlignment="1" applyProtection="1">
      <alignment vertical="center"/>
    </xf>
    <xf numFmtId="0" fontId="23" fillId="2" borderId="4" xfId="0" applyFont="1" applyFill="1" applyBorder="1" applyProtection="1">
      <protection hidden="1"/>
    </xf>
    <xf numFmtId="0" fontId="23" fillId="2" borderId="4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/>
    <xf numFmtId="164" fontId="23" fillId="2" borderId="4" xfId="0" applyNumberFormat="1" applyFont="1" applyFill="1" applyBorder="1" applyAlignment="1" applyProtection="1">
      <alignment horizontal="right"/>
      <protection hidden="1"/>
    </xf>
    <xf numFmtId="164" fontId="24" fillId="2" borderId="4" xfId="0" applyNumberFormat="1" applyFont="1" applyFill="1" applyBorder="1" applyAlignment="1" applyProtection="1">
      <alignment horizontal="right"/>
      <protection hidden="1"/>
    </xf>
    <xf numFmtId="0" fontId="23" fillId="2" borderId="8" xfId="0" applyFont="1" applyFill="1" applyBorder="1" applyProtection="1">
      <protection hidden="1"/>
    </xf>
    <xf numFmtId="0" fontId="25" fillId="3" borderId="1" xfId="0" applyFont="1" applyFill="1" applyBorder="1" applyAlignment="1" applyProtection="1">
      <alignment vertical="center"/>
    </xf>
    <xf numFmtId="0" fontId="23" fillId="3" borderId="2" xfId="0" applyFont="1" applyFill="1" applyBorder="1" applyProtection="1">
      <protection hidden="1"/>
    </xf>
    <xf numFmtId="0" fontId="23" fillId="3" borderId="2" xfId="0" applyFont="1" applyFill="1" applyBorder="1" applyAlignment="1" applyProtection="1">
      <alignment horizontal="center"/>
      <protection hidden="1"/>
    </xf>
    <xf numFmtId="0" fontId="26" fillId="3" borderId="2" xfId="0" applyFont="1" applyFill="1" applyBorder="1" applyAlignment="1">
      <alignment vertical="center"/>
    </xf>
    <xf numFmtId="0" fontId="0" fillId="3" borderId="2" xfId="0" applyFill="1" applyBorder="1"/>
    <xf numFmtId="0" fontId="27" fillId="3" borderId="2" xfId="0" applyFont="1" applyFill="1" applyBorder="1" applyAlignment="1" applyProtection="1">
      <alignment horizontal="center" vertical="center"/>
      <protection hidden="1"/>
    </xf>
    <xf numFmtId="0" fontId="28" fillId="3" borderId="2" xfId="0" applyFont="1" applyFill="1" applyBorder="1" applyAlignment="1">
      <alignment horizontal="center" vertical="center"/>
    </xf>
    <xf numFmtId="0" fontId="27" fillId="3" borderId="2" xfId="0" applyNumberFormat="1" applyFont="1" applyFill="1" applyBorder="1" applyAlignment="1" applyProtection="1">
      <alignment horizontal="center" vertical="center"/>
      <protection hidden="1"/>
    </xf>
    <xf numFmtId="164" fontId="23" fillId="3" borderId="2" xfId="0" applyNumberFormat="1" applyFont="1" applyFill="1" applyBorder="1" applyAlignment="1" applyProtection="1">
      <alignment horizontal="right"/>
      <protection hidden="1"/>
    </xf>
    <xf numFmtId="164" fontId="27" fillId="3" borderId="2" xfId="0" applyNumberFormat="1" applyFont="1" applyFill="1" applyBorder="1" applyAlignment="1" applyProtection="1">
      <alignment horizontal="right"/>
      <protection hidden="1"/>
    </xf>
    <xf numFmtId="0" fontId="29" fillId="3" borderId="2" xfId="1" quotePrefix="1" applyFont="1" applyFill="1" applyBorder="1" applyAlignment="1">
      <alignment horizontal="left" vertical="center"/>
    </xf>
    <xf numFmtId="0" fontId="30" fillId="3" borderId="2" xfId="1" quotePrefix="1" applyFont="1" applyFill="1" applyBorder="1" applyAlignment="1">
      <alignment horizontal="left" vertical="center"/>
    </xf>
    <xf numFmtId="0" fontId="31" fillId="3" borderId="2" xfId="0" quotePrefix="1" applyFont="1" applyFill="1" applyBorder="1" applyAlignment="1">
      <alignment horizontal="left" vertical="center"/>
    </xf>
    <xf numFmtId="0" fontId="27" fillId="3" borderId="2" xfId="0" applyFont="1" applyFill="1" applyBorder="1" applyProtection="1">
      <protection hidden="1"/>
    </xf>
    <xf numFmtId="0" fontId="23" fillId="3" borderId="3" xfId="0" applyFont="1" applyFill="1" applyBorder="1" applyProtection="1">
      <protection hidden="1"/>
    </xf>
    <xf numFmtId="0" fontId="32" fillId="2" borderId="5" xfId="0" applyFont="1" applyFill="1" applyBorder="1"/>
    <xf numFmtId="0" fontId="33" fillId="2" borderId="5" xfId="0" applyFont="1" applyFill="1" applyBorder="1"/>
    <xf numFmtId="0" fontId="33" fillId="2" borderId="0" xfId="0" applyFont="1" applyFill="1" applyBorder="1"/>
    <xf numFmtId="0" fontId="14" fillId="2" borderId="0" xfId="0" applyFont="1" applyFill="1" applyBorder="1"/>
    <xf numFmtId="0" fontId="34" fillId="2" borderId="0" xfId="0" applyFont="1" applyFill="1" applyBorder="1"/>
    <xf numFmtId="0" fontId="3" fillId="2" borderId="0" xfId="0" applyFont="1" applyFill="1" applyBorder="1"/>
    <xf numFmtId="0" fontId="0" fillId="2" borderId="7" xfId="0" applyFill="1" applyBorder="1"/>
    <xf numFmtId="0" fontId="0" fillId="2" borderId="4" xfId="0" applyFill="1" applyBorder="1"/>
    <xf numFmtId="0" fontId="14" fillId="2" borderId="4" xfId="0" applyFont="1" applyFill="1" applyBorder="1"/>
    <xf numFmtId="0" fontId="1" fillId="2" borderId="8" xfId="0" applyFont="1" applyFill="1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14" fillId="2" borderId="2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0" fillId="2" borderId="7" xfId="0" applyFill="1" applyBorder="1" applyAlignment="1">
      <alignment horizontal="justify" vertical="top"/>
    </xf>
    <xf numFmtId="0" fontId="0" fillId="2" borderId="4" xfId="0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0" fontId="1" fillId="2" borderId="8" xfId="0" applyFont="1" applyFill="1" applyBorder="1" applyAlignment="1">
      <alignment horizontal="justify" vertical="top"/>
    </xf>
    <xf numFmtId="0" fontId="2" fillId="2" borderId="9" xfId="0" applyFont="1" applyFill="1" applyBorder="1" applyAlignment="1">
      <alignment horizontal="left" vertical="top"/>
    </xf>
    <xf numFmtId="0" fontId="0" fillId="2" borderId="10" xfId="0" applyFill="1" applyBorder="1" applyAlignment="1">
      <alignment horizontal="justify" vertical="top"/>
    </xf>
    <xf numFmtId="0" fontId="1" fillId="2" borderId="10" xfId="0" applyFont="1" applyFill="1" applyBorder="1" applyAlignment="1">
      <alignment horizontal="justify" vertical="top"/>
    </xf>
    <xf numFmtId="0" fontId="1" fillId="2" borderId="11" xfId="0" applyFont="1" applyFill="1" applyBorder="1" applyAlignment="1">
      <alignment horizontal="justify" vertical="top"/>
    </xf>
    <xf numFmtId="0" fontId="0" fillId="2" borderId="9" xfId="0" applyFill="1" applyBorder="1" applyAlignment="1">
      <alignment horizontal="justify" vertical="top"/>
    </xf>
    <xf numFmtId="165" fontId="3" fillId="2" borderId="0" xfId="0" quotePrefix="1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5" dropStyle="combo" dx="39" fmlaLink="$FW$1" fmlaRange="$FN$1:$FN$111" noThreeD="1" sel="71" val="51"/>
</file>

<file path=xl/ctrlProps/ctrlProp2.xml><?xml version="1.0" encoding="utf-8"?>
<formControlPr xmlns="http://schemas.microsoft.com/office/spreadsheetml/2009/9/main" objectType="Drop" dropLines="25" dropStyle="combo" dx="39" fmlaLink="$FW$2" fmlaRange="$FO$1:$FO$16" noThreeD="1" sel="5" val="0"/>
</file>

<file path=xl/ctrlProps/ctrlProp3.xml><?xml version="1.0" encoding="utf-8"?>
<formControlPr xmlns="http://schemas.microsoft.com/office/spreadsheetml/2009/9/main" objectType="Drop" dropLines="35" dropStyle="combo" dx="39" fmlaLink="$FW$3" fmlaRange="$FP$1:$FP$33" noThreeD="1" sel="21" val="0"/>
</file>

<file path=xl/ctrlProps/ctrlProp4.xml><?xml version="1.0" encoding="utf-8"?>
<formControlPr xmlns="http://schemas.microsoft.com/office/spreadsheetml/2009/9/main" objectType="Drop" dropStyle="combo" dx="39" fmlaLink="$FW$6" fmlaRange="$FR$1:$FR$5" noThreeD="1" sel="5" val="0"/>
</file>

<file path=xl/ctrlProps/ctrlProp5.xml><?xml version="1.0" encoding="utf-8"?>
<formControlPr xmlns="http://schemas.microsoft.com/office/spreadsheetml/2009/9/main" objectType="Drop" dropLines="12" dropStyle="combo" dx="39" fmlaLink="$FW$7" fmlaRange="$FS$1:$FS$9" noThreeD="1" sel="7" val="0"/>
</file>

<file path=xl/ctrlProps/ctrlProp6.xml><?xml version="1.0" encoding="utf-8"?>
<formControlPr xmlns="http://schemas.microsoft.com/office/spreadsheetml/2009/9/main" objectType="Drop" dropLines="12" dropStyle="combo" dx="39" fmlaLink="$FW$8" fmlaRange="$FT$1:$FT$8" noThreeD="1" sel="5" val="0"/>
</file>

<file path=xl/ctrlProps/ctrlProp7.xml><?xml version="1.0" encoding="utf-8"?>
<formControlPr xmlns="http://schemas.microsoft.com/office/spreadsheetml/2009/9/main" objectType="Drop" dropStyle="combo" dx="22" fmlaLink="$FW$9" fmlaRange="$FU$1:$FU$2" noThreeD="1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579356</xdr:colOff>
      <xdr:row>0</xdr:row>
      <xdr:rowOff>445131</xdr:rowOff>
    </xdr:from>
    <xdr:ext cx="5632632" cy="4680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74931" y="445131"/>
          <a:ext cx="5632632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Example:</a:t>
          </a:r>
          <a:r>
            <a:rPr lang="en-US" sz="2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P/N ECS-160-20-5PX-TR </a:t>
          </a:r>
          <a:r>
            <a:rPr lang="en-US" sz="24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(STD P/N)</a:t>
          </a:r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371929</xdr:colOff>
      <xdr:row>4</xdr:row>
      <xdr:rowOff>631</xdr:rowOff>
    </xdr:from>
    <xdr:ext cx="6769610" cy="468013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67454" y="1019806"/>
          <a:ext cx="676961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Example:</a:t>
          </a:r>
          <a:r>
            <a:rPr lang="en-US" sz="2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P/N ECS-160-20-5PX-ADN-TR </a:t>
          </a:r>
          <a:r>
            <a:rPr lang="en-US" sz="2400" b="0" cap="none" spc="0" baseline="0">
              <a:ln w="0"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(Custom P/N)</a:t>
          </a:r>
          <a:endParaRPr lang="en-US" sz="2400" b="0" cap="none" spc="0">
            <a:ln w="0"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10</xdr:row>
          <xdr:rowOff>68580</xdr:rowOff>
        </xdr:from>
        <xdr:to>
          <xdr:col>6</xdr:col>
          <xdr:colOff>1112520</xdr:colOff>
          <xdr:row>12</xdr:row>
          <xdr:rowOff>121920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10</xdr:row>
          <xdr:rowOff>60960</xdr:rowOff>
        </xdr:from>
        <xdr:to>
          <xdr:col>4</xdr:col>
          <xdr:colOff>190500</xdr:colOff>
          <xdr:row>12</xdr:row>
          <xdr:rowOff>114300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10</xdr:row>
          <xdr:rowOff>30480</xdr:rowOff>
        </xdr:from>
        <xdr:to>
          <xdr:col>3</xdr:col>
          <xdr:colOff>236220</xdr:colOff>
          <xdr:row>12</xdr:row>
          <xdr:rowOff>114300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1226820</xdr:colOff>
          <xdr:row>10</xdr:row>
          <xdr:rowOff>60960</xdr:rowOff>
        </xdr:from>
        <xdr:to>
          <xdr:col>8</xdr:col>
          <xdr:colOff>297180</xdr:colOff>
          <xdr:row>12</xdr:row>
          <xdr:rowOff>137160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563880</xdr:colOff>
          <xdr:row>10</xdr:row>
          <xdr:rowOff>60960</xdr:rowOff>
        </xdr:from>
        <xdr:to>
          <xdr:col>12</xdr:col>
          <xdr:colOff>175260</xdr:colOff>
          <xdr:row>12</xdr:row>
          <xdr:rowOff>121920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441960</xdr:colOff>
          <xdr:row>10</xdr:row>
          <xdr:rowOff>60960</xdr:rowOff>
        </xdr:from>
        <xdr:to>
          <xdr:col>17</xdr:col>
          <xdr:colOff>76200</xdr:colOff>
          <xdr:row>12</xdr:row>
          <xdr:rowOff>137160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198120</xdr:colOff>
          <xdr:row>10</xdr:row>
          <xdr:rowOff>60960</xdr:rowOff>
        </xdr:from>
        <xdr:to>
          <xdr:col>19</xdr:col>
          <xdr:colOff>822960</xdr:colOff>
          <xdr:row>12</xdr:row>
          <xdr:rowOff>114300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400050</xdr:colOff>
      <xdr:row>0</xdr:row>
      <xdr:rowOff>76200</xdr:rowOff>
    </xdr:from>
    <xdr:ext cx="1726267" cy="1582831"/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76200"/>
          <a:ext cx="1726267" cy="1582831"/>
        </a:xfrm>
        <a:prstGeom prst="rect">
          <a:avLst/>
        </a:prstGeom>
      </xdr:spPr>
    </xdr:pic>
    <xdr:clientData/>
  </xdr:oneCellAnchor>
  <xdr:twoCellAnchor>
    <xdr:from>
      <xdr:col>0</xdr:col>
      <xdr:colOff>182656</xdr:colOff>
      <xdr:row>13</xdr:row>
      <xdr:rowOff>31377</xdr:rowOff>
    </xdr:from>
    <xdr:to>
      <xdr:col>3</xdr:col>
      <xdr:colOff>238170</xdr:colOff>
      <xdr:row>22</xdr:row>
      <xdr:rowOff>98333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82656" y="2917452"/>
          <a:ext cx="2751089" cy="1781456"/>
        </a:xfrm>
        <a:prstGeom prst="rect">
          <a:avLst/>
        </a:prstGeom>
        <a:solidFill>
          <a:schemeClr val="lt1"/>
        </a:solidFill>
        <a:ln w="9525" cmpd="thickThin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tx1"/>
              </a:solidFill>
            </a:rPr>
            <a:t>ECS-2236Q</a:t>
          </a:r>
        </a:p>
        <a:p>
          <a:pPr algn="ctr"/>
          <a:endParaRPr lang="en-US" sz="1100" b="1">
            <a:solidFill>
              <a:schemeClr val="tx1"/>
            </a:solidFill>
          </a:endParaRPr>
        </a:p>
        <a:p>
          <a:pPr algn="l"/>
          <a:r>
            <a:rPr lang="en-US" sz="1100" b="1">
              <a:solidFill>
                <a:srgbClr val="C00000"/>
              </a:solidFill>
            </a:rPr>
            <a:t>Once the series has been selected,  the Data-Sheet</a:t>
          </a:r>
          <a:r>
            <a:rPr lang="en-US" sz="1100" b="1" baseline="0">
              <a:solidFill>
                <a:srgbClr val="C00000"/>
              </a:solidFill>
            </a:rPr>
            <a:t> is available by clicking the CLICK FOR DATA SHEET link next to the created part number below. </a:t>
          </a:r>
          <a:r>
            <a:rPr lang="en-US" sz="1100" b="1" baseline="0">
              <a:solidFill>
                <a:sysClr val="windowText" lastClr="000000"/>
              </a:solidFill>
            </a:rPr>
            <a:t>Q signifies AEC-Q200</a:t>
          </a:r>
          <a:endParaRPr lang="en-US" sz="1100" b="1" baseline="0">
            <a:solidFill>
              <a:srgbClr val="C00000"/>
            </a:solidFill>
          </a:endParaRPr>
        </a:p>
        <a:p>
          <a:pPr algn="l"/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37540</xdr:colOff>
      <xdr:row>13</xdr:row>
      <xdr:rowOff>3363</xdr:rowOff>
    </xdr:from>
    <xdr:to>
      <xdr:col>6</xdr:col>
      <xdr:colOff>1123950</xdr:colOff>
      <xdr:row>21</xdr:row>
      <xdr:rowOff>74801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409515" y="2889438"/>
          <a:ext cx="1295960" cy="1595438"/>
        </a:xfrm>
        <a:prstGeom prst="rect">
          <a:avLst/>
        </a:prstGeom>
        <a:solidFill>
          <a:schemeClr val="lt1"/>
        </a:solidFill>
        <a:ln w="9525" cmpd="thickThin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25.000MHz = </a:t>
          </a:r>
          <a:r>
            <a:rPr lang="en-US" sz="1100" b="1">
              <a:solidFill>
                <a:schemeClr val="tx1"/>
              </a:solidFill>
            </a:rPr>
            <a:t>250 </a:t>
          </a:r>
          <a:endParaRPr lang="en-US" sz="1100">
            <a:solidFill>
              <a:schemeClr val="tx1"/>
            </a:solidFill>
          </a:endParaRPr>
        </a:p>
        <a:p>
          <a:pPr algn="l"/>
          <a:endParaRPr lang="en-US" sz="1100" b="1" i="1" u="none">
            <a:solidFill>
              <a:schemeClr val="tx1"/>
            </a:solidFill>
          </a:endParaRPr>
        </a:p>
        <a:p>
          <a:pPr algn="l"/>
          <a:r>
            <a:rPr lang="en-US" sz="1100" b="1" i="1" u="none">
              <a:solidFill>
                <a:schemeClr val="tx1"/>
              </a:solidFill>
            </a:rPr>
            <a:t>Developed</a:t>
          </a:r>
          <a:r>
            <a:rPr lang="en-US" sz="1100" b="1" i="1" u="none" baseline="0">
              <a:solidFill>
                <a:schemeClr val="tx1"/>
              </a:solidFill>
            </a:rPr>
            <a:t> Frequencies available on the data-sheet</a:t>
          </a:r>
          <a:endParaRPr lang="en-US" sz="1100" b="1" i="1" u="none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1248336</xdr:colOff>
      <xdr:row>13</xdr:row>
      <xdr:rowOff>67236</xdr:rowOff>
    </xdr:from>
    <xdr:to>
      <xdr:col>8</xdr:col>
      <xdr:colOff>317967</xdr:colOff>
      <xdr:row>18</xdr:row>
      <xdr:rowOff>138673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829861" y="2953311"/>
          <a:ext cx="1488981" cy="1023937"/>
        </a:xfrm>
        <a:prstGeom prst="rect">
          <a:avLst/>
        </a:prstGeom>
        <a:solidFill>
          <a:schemeClr val="lt1"/>
        </a:solidFill>
        <a:ln w="9525" cmpd="thickThin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tx1"/>
              </a:solidFill>
            </a:rPr>
            <a:t>Blank = Standard</a:t>
          </a:r>
        </a:p>
        <a:p>
          <a:pPr algn="ctr"/>
          <a:r>
            <a:rPr lang="en-US" sz="1100" b="1">
              <a:solidFill>
                <a:schemeClr val="tx1"/>
              </a:solidFill>
            </a:rPr>
            <a:t>A = 25ppm</a:t>
          </a:r>
        </a:p>
        <a:p>
          <a:pPr algn="ctr"/>
          <a:r>
            <a:rPr lang="en-US" sz="1100" b="1">
              <a:solidFill>
                <a:schemeClr val="tx1"/>
              </a:solidFill>
            </a:rPr>
            <a:t>J = 20ppm</a:t>
          </a:r>
        </a:p>
        <a:p>
          <a:pPr algn="ctr"/>
          <a:r>
            <a:rPr lang="en-US" sz="1100" b="1" baseline="0">
              <a:solidFill>
                <a:schemeClr val="tx1"/>
              </a:solidFill>
            </a:rPr>
            <a:t>R = 15ppm</a:t>
          </a:r>
        </a:p>
        <a:p>
          <a:pPr algn="ctr"/>
          <a:r>
            <a:rPr lang="en-US" sz="1100" b="1" baseline="0">
              <a:solidFill>
                <a:schemeClr val="tx1"/>
              </a:solidFill>
            </a:rPr>
            <a:t>C = 10ppm</a:t>
          </a:r>
        </a:p>
      </xdr:txBody>
    </xdr:sp>
    <xdr:clientData/>
  </xdr:twoCellAnchor>
  <xdr:twoCellAnchor>
    <xdr:from>
      <xdr:col>8</xdr:col>
      <xdr:colOff>592232</xdr:colOff>
      <xdr:row>13</xdr:row>
      <xdr:rowOff>35297</xdr:rowOff>
    </xdr:from>
    <xdr:to>
      <xdr:col>12</xdr:col>
      <xdr:colOff>179295</xdr:colOff>
      <xdr:row>23</xdr:row>
      <xdr:rowOff>138392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593107" y="2921372"/>
          <a:ext cx="1406338" cy="2008095"/>
        </a:xfrm>
        <a:prstGeom prst="rect">
          <a:avLst/>
        </a:prstGeom>
        <a:solidFill>
          <a:schemeClr val="lt1"/>
        </a:solidFill>
        <a:ln w="9525" cmpd="thickThin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Blank = Standard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 = 100ppm</a:t>
          </a:r>
          <a:endParaRPr lang="en-US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= 50ppm</a:t>
          </a:r>
          <a:endParaRPr lang="en-US">
            <a:effectLst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 = 30ppm</a:t>
          </a:r>
          <a:endParaRPr lang="en-US">
            <a:effectLst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 = 25ppm</a:t>
          </a:r>
          <a:endParaRPr lang="en-US">
            <a:effectLst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 = 20ppm</a:t>
          </a:r>
          <a:endParaRPr lang="en-US">
            <a:effectLst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= 15ppm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 = 10ppm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 = 9PPM </a:t>
          </a:r>
          <a:r>
            <a:rPr 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(33B) ONLY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endParaRPr lang="en-US">
            <a:effectLst/>
          </a:endParaRPr>
        </a:p>
      </xdr:txBody>
    </xdr:sp>
    <xdr:clientData/>
  </xdr:twoCellAnchor>
  <xdr:twoCellAnchor>
    <xdr:from>
      <xdr:col>12</xdr:col>
      <xdr:colOff>448796</xdr:colOff>
      <xdr:row>13</xdr:row>
      <xdr:rowOff>33617</xdr:rowOff>
    </xdr:from>
    <xdr:to>
      <xdr:col>17</xdr:col>
      <xdr:colOff>67235</xdr:colOff>
      <xdr:row>21</xdr:row>
      <xdr:rowOff>78440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268946" y="2919692"/>
          <a:ext cx="1237689" cy="1568823"/>
        </a:xfrm>
        <a:prstGeom prst="rect">
          <a:avLst/>
        </a:prstGeom>
        <a:solidFill>
          <a:schemeClr val="lt1"/>
        </a:solidFill>
        <a:ln w="9525" cmpd="thickThin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tx1"/>
              </a:solidFill>
            </a:rPr>
            <a:t>Blank = Standard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tx1"/>
              </a:solidFill>
            </a:rPr>
            <a:t>L  =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-10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~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+70°C</a:t>
          </a:r>
          <a:endParaRPr lang="en-US" sz="1100" b="1">
            <a:solidFill>
              <a:schemeClr val="tx1"/>
            </a:solidFill>
          </a:endParaRPr>
        </a:p>
        <a:p>
          <a:pPr algn="l"/>
          <a:r>
            <a:rPr lang="en-US" sz="1100" b="1">
              <a:solidFill>
                <a:schemeClr val="tx1"/>
              </a:solidFill>
            </a:rPr>
            <a:t>M= -20</a:t>
          </a:r>
          <a:r>
            <a:rPr lang="en-US" sz="1100" b="1" baseline="0">
              <a:solidFill>
                <a:schemeClr val="tx1"/>
              </a:solidFill>
            </a:rPr>
            <a:t> ~ </a:t>
          </a:r>
          <a:r>
            <a:rPr lang="en-US" b="1"/>
            <a:t>+70°C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= -30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~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+85°C</a:t>
          </a:r>
          <a:endParaRPr lang="en-US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b="1"/>
            <a:t>N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-40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~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+85°C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-40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~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+105°C</a:t>
          </a:r>
          <a:endParaRPr lang="en-US" b="1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b="1">
              <a:effectLst/>
            </a:rPr>
            <a:t>S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-40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~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+125°C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= -55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~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+125°C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b="1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algn="l"/>
          <a:endParaRPr lang="en-US"/>
        </a:p>
        <a:p>
          <a:pPr algn="ctr"/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17</xdr:col>
      <xdr:colOff>200585</xdr:colOff>
      <xdr:row>13</xdr:row>
      <xdr:rowOff>35299</xdr:rowOff>
    </xdr:from>
    <xdr:to>
      <xdr:col>19</xdr:col>
      <xdr:colOff>825874</xdr:colOff>
      <xdr:row>17</xdr:row>
      <xdr:rowOff>100293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0639985" y="2921374"/>
          <a:ext cx="1339664" cy="826994"/>
        </a:xfrm>
        <a:prstGeom prst="rect">
          <a:avLst/>
        </a:prstGeom>
        <a:solidFill>
          <a:schemeClr val="lt1"/>
        </a:solidFill>
        <a:ln w="9525" cmpd="thickThin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tx1"/>
              </a:solidFill>
            </a:rPr>
            <a:t>BLANK = BULK</a:t>
          </a:r>
        </a:p>
        <a:p>
          <a:pPr algn="ctr"/>
          <a:r>
            <a:rPr lang="en-US" sz="1100" b="1">
              <a:solidFill>
                <a:schemeClr val="tx1"/>
              </a:solidFill>
            </a:rPr>
            <a:t>TR = Tape &amp; Reel</a:t>
          </a:r>
        </a:p>
      </xdr:txBody>
    </xdr:sp>
    <xdr:clientData/>
  </xdr:twoCellAnchor>
  <xdr:twoCellAnchor>
    <xdr:from>
      <xdr:col>3</xdr:col>
      <xdr:colOff>294714</xdr:colOff>
      <xdr:row>12</xdr:row>
      <xdr:rowOff>173131</xdr:rowOff>
    </xdr:from>
    <xdr:to>
      <xdr:col>4</xdr:col>
      <xdr:colOff>174252</xdr:colOff>
      <xdr:row>15</xdr:row>
      <xdr:rowOff>87406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990289" y="2868706"/>
          <a:ext cx="1327338" cy="485775"/>
        </a:xfrm>
        <a:prstGeom prst="rect">
          <a:avLst/>
        </a:prstGeom>
        <a:solidFill>
          <a:schemeClr val="lt1"/>
        </a:solidFill>
        <a:ln w="9525" cmpd="thickThin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tx1"/>
              </a:solidFill>
            </a:rPr>
            <a:t>20 = 20 pF</a:t>
          </a:r>
        </a:p>
        <a:p>
          <a:pPr algn="ctr"/>
          <a:r>
            <a:rPr lang="en-US" sz="1100" b="1" baseline="0">
              <a:solidFill>
                <a:schemeClr val="tx1"/>
              </a:solidFill>
            </a:rPr>
            <a:t>S = Series</a:t>
          </a:r>
        </a:p>
      </xdr:txBody>
    </xdr:sp>
    <xdr:clientData/>
  </xdr:twoCellAnchor>
  <xdr:oneCellAnchor>
    <xdr:from>
      <xdr:col>12</xdr:col>
      <xdr:colOff>399491</xdr:colOff>
      <xdr:row>22</xdr:row>
      <xdr:rowOff>38661</xdr:rowOff>
    </xdr:from>
    <xdr:ext cx="2167522" cy="339494"/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19641" y="4639236"/>
          <a:ext cx="2167522" cy="339494"/>
        </a:xfrm>
        <a:prstGeom prst="rect">
          <a:avLst/>
        </a:prstGeom>
      </xdr:spPr>
    </xdr:pic>
    <xdr:clientData/>
  </xdr:oneCellAnchor>
  <xdr:twoCellAnchor>
    <xdr:from>
      <xdr:col>5</xdr:col>
      <xdr:colOff>70878</xdr:colOff>
      <xdr:row>7</xdr:row>
      <xdr:rowOff>84326</xdr:rowOff>
    </xdr:from>
    <xdr:to>
      <xdr:col>6</xdr:col>
      <xdr:colOff>1147763</xdr:colOff>
      <xdr:row>9</xdr:row>
      <xdr:rowOff>341501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442853" y="1675001"/>
          <a:ext cx="128643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i="1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FW1</a:t>
          </a:r>
        </a:p>
        <a:p>
          <a:pPr algn="ctr"/>
          <a:r>
            <a:rPr lang="en-US" sz="1100" b="1" i="1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Select Frequency </a:t>
          </a:r>
          <a:r>
            <a:rPr lang="en-US">
              <a:solidFill>
                <a:sysClr val="windowText" lastClr="000000"/>
              </a:solidFill>
            </a:rPr>
            <a:t>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309003</xdr:colOff>
      <xdr:row>7</xdr:row>
      <xdr:rowOff>82644</xdr:rowOff>
    </xdr:from>
    <xdr:to>
      <xdr:col>4</xdr:col>
      <xdr:colOff>202828</xdr:colOff>
      <xdr:row>9</xdr:row>
      <xdr:rowOff>330294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004578" y="1673319"/>
          <a:ext cx="1341625" cy="62865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i="1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FW2</a:t>
          </a:r>
        </a:p>
        <a:p>
          <a:pPr algn="ctr"/>
          <a:r>
            <a:rPr lang="en-US" sz="1100" b="1" i="1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Select Load Capacitance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191621</xdr:colOff>
      <xdr:row>7</xdr:row>
      <xdr:rowOff>64995</xdr:rowOff>
    </xdr:from>
    <xdr:to>
      <xdr:col>3</xdr:col>
      <xdr:colOff>235323</xdr:colOff>
      <xdr:row>9</xdr:row>
      <xdr:rowOff>312645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91621" y="1655670"/>
          <a:ext cx="2739277" cy="62865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i="1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FW3</a:t>
          </a:r>
        </a:p>
        <a:p>
          <a:pPr algn="ctr"/>
          <a:r>
            <a:rPr lang="en-US" sz="1100" b="1" i="1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Select Part Series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1241893</xdr:colOff>
      <xdr:row>7</xdr:row>
      <xdr:rowOff>98612</xdr:rowOff>
    </xdr:from>
    <xdr:to>
      <xdr:col>8</xdr:col>
      <xdr:colOff>297237</xdr:colOff>
      <xdr:row>10</xdr:row>
      <xdr:rowOff>4482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823418" y="1689287"/>
          <a:ext cx="1474694" cy="62977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i="1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FW6</a:t>
          </a:r>
        </a:p>
        <a:p>
          <a:pPr algn="ctr"/>
          <a:r>
            <a:rPr lang="en-US" sz="1100" b="1" i="1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Frequency Tolerance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549370</xdr:colOff>
      <xdr:row>7</xdr:row>
      <xdr:rowOff>109818</xdr:rowOff>
    </xdr:from>
    <xdr:to>
      <xdr:col>12</xdr:col>
      <xdr:colOff>169770</xdr:colOff>
      <xdr:row>10</xdr:row>
      <xdr:rowOff>15688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550245" y="1700493"/>
          <a:ext cx="1439675" cy="62977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i="1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FW7</a:t>
          </a:r>
        </a:p>
        <a:p>
          <a:pPr algn="ctr"/>
          <a:r>
            <a:rPr lang="en-US" sz="1100" b="1" i="1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Frequency Stability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444034</xdr:colOff>
      <xdr:row>7</xdr:row>
      <xdr:rowOff>100293</xdr:rowOff>
    </xdr:from>
    <xdr:to>
      <xdr:col>17</xdr:col>
      <xdr:colOff>76760</xdr:colOff>
      <xdr:row>10</xdr:row>
      <xdr:rowOff>6163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9264184" y="1690968"/>
          <a:ext cx="1251976" cy="62977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i="1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FW8</a:t>
          </a:r>
        </a:p>
        <a:p>
          <a:pPr algn="ctr"/>
          <a:r>
            <a:rPr lang="en-US" sz="1100" b="1" i="1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Operating Temp.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214873</xdr:colOff>
      <xdr:row>7</xdr:row>
      <xdr:rowOff>109818</xdr:rowOff>
    </xdr:from>
    <xdr:to>
      <xdr:col>19</xdr:col>
      <xdr:colOff>811587</xdr:colOff>
      <xdr:row>10</xdr:row>
      <xdr:rowOff>15688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0654273" y="1700493"/>
          <a:ext cx="1311089" cy="62977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i="1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FW9</a:t>
          </a:r>
        </a:p>
        <a:p>
          <a:pPr algn="ctr"/>
          <a:r>
            <a:rPr lang="en-US" sz="1100" b="1" i="1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Blank = Bulk </a:t>
          </a:r>
        </a:p>
        <a:p>
          <a:pPr algn="ctr"/>
          <a:r>
            <a:rPr lang="en-US" sz="1100" b="1" i="1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TR = Tape &amp; Reel</a:t>
          </a:r>
        </a:p>
      </xdr:txBody>
    </xdr:sp>
    <xdr:clientData/>
  </xdr:twoCellAnchor>
  <xdr:twoCellAnchor>
    <xdr:from>
      <xdr:col>15</xdr:col>
      <xdr:colOff>19050</xdr:colOff>
      <xdr:row>24</xdr:row>
      <xdr:rowOff>28575</xdr:rowOff>
    </xdr:from>
    <xdr:to>
      <xdr:col>15</xdr:col>
      <xdr:colOff>310403</xdr:colOff>
      <xdr:row>26</xdr:row>
      <xdr:rowOff>225799</xdr:rowOff>
    </xdr:to>
    <xdr:sp macro="" textlink="">
      <xdr:nvSpPr>
        <xdr:cNvPr id="27" name="Arrow: Down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9925050" y="5010150"/>
          <a:ext cx="291353" cy="6829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20</xdr:col>
      <xdr:colOff>180975</xdr:colOff>
      <xdr:row>0</xdr:row>
      <xdr:rowOff>47625</xdr:rowOff>
    </xdr:from>
    <xdr:to>
      <xdr:col>21</xdr:col>
      <xdr:colOff>519953</xdr:colOff>
      <xdr:row>11</xdr:row>
      <xdr:rowOff>12028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0150" y="47625"/>
          <a:ext cx="1434353" cy="2469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sxtal.com/store/pdf/csm-8mr.pdf" TargetMode="External"/><Relationship Id="rId13" Type="http://schemas.openxmlformats.org/officeDocument/2006/relationships/hyperlink" Target="https://www.ecsxtal.com/store/pdf/ECX_1247.pdf" TargetMode="External"/><Relationship Id="rId18" Type="http://schemas.openxmlformats.org/officeDocument/2006/relationships/hyperlink" Target="https://www.ecsxtal.com/store/pdf/ECX-1048.pdf" TargetMode="External"/><Relationship Id="rId26" Type="http://schemas.openxmlformats.org/officeDocument/2006/relationships/hyperlink" Target="http://www.ecsxtal.com/store/pdf/ecx-53r.pdf" TargetMode="External"/><Relationship Id="rId39" Type="http://schemas.openxmlformats.org/officeDocument/2006/relationships/ctrlProp" Target="../ctrlProps/ctrlProp3.xml"/><Relationship Id="rId3" Type="http://schemas.openxmlformats.org/officeDocument/2006/relationships/hyperlink" Target="http://www.ecsxtal.com/store/pdf/csm-7x.pdf" TargetMode="External"/><Relationship Id="rId21" Type="http://schemas.openxmlformats.org/officeDocument/2006/relationships/hyperlink" Target="http://www.ecsxtal.com/store/pdf/ecx_64r.pdf" TargetMode="External"/><Relationship Id="rId34" Type="http://schemas.openxmlformats.org/officeDocument/2006/relationships/printerSettings" Target="../printerSettings/printerSettings1.bin"/><Relationship Id="rId42" Type="http://schemas.openxmlformats.org/officeDocument/2006/relationships/ctrlProp" Target="../ctrlProps/ctrlProp6.xml"/><Relationship Id="rId7" Type="http://schemas.openxmlformats.org/officeDocument/2006/relationships/hyperlink" Target="http://www.ecsxtal.com/store/pdf/CSM-8Q.pdf" TargetMode="External"/><Relationship Id="rId12" Type="http://schemas.openxmlformats.org/officeDocument/2006/relationships/hyperlink" Target="https://www.ecsxtal.com/store/pdf/ECX-1247Q.pdf" TargetMode="External"/><Relationship Id="rId17" Type="http://schemas.openxmlformats.org/officeDocument/2006/relationships/hyperlink" Target="https://www.ecsxtal.com/store/pdf/ECX-1048B.pdf" TargetMode="External"/><Relationship Id="rId25" Type="http://schemas.openxmlformats.org/officeDocument/2006/relationships/hyperlink" Target="http://www.ecsxtal.com/store/pdf/csm-4ax.pdf" TargetMode="External"/><Relationship Id="rId33" Type="http://schemas.openxmlformats.org/officeDocument/2006/relationships/hyperlink" Target="https://www.ecsxtal.com/store/pdf/csm-9.pdf" TargetMode="External"/><Relationship Id="rId38" Type="http://schemas.openxmlformats.org/officeDocument/2006/relationships/ctrlProp" Target="../ctrlProps/ctrlProp2.xml"/><Relationship Id="rId2" Type="http://schemas.openxmlformats.org/officeDocument/2006/relationships/hyperlink" Target="https://www.ecsxtal.com/store/pdf/csm-7x.pdf" TargetMode="External"/><Relationship Id="rId16" Type="http://schemas.openxmlformats.org/officeDocument/2006/relationships/hyperlink" Target="http://www.ecsxtal.com/store/pdf/ECX_42.pdf" TargetMode="External"/><Relationship Id="rId20" Type="http://schemas.openxmlformats.org/officeDocument/2006/relationships/hyperlink" Target="http://www.ecsxtal.com/store/pdf/ecx-1637.pdf" TargetMode="External"/><Relationship Id="rId29" Type="http://schemas.openxmlformats.org/officeDocument/2006/relationships/hyperlink" Target="https://www.ecsxtal.com/store/pdf/ECX-33QZ.pdf" TargetMode="External"/><Relationship Id="rId41" Type="http://schemas.openxmlformats.org/officeDocument/2006/relationships/ctrlProp" Target="../ctrlProps/ctrlProp5.xml"/><Relationship Id="rId1" Type="http://schemas.openxmlformats.org/officeDocument/2006/relationships/hyperlink" Target="https://www.ecsxtal.com/store/pdf/CSM-3X.pdf" TargetMode="External"/><Relationship Id="rId6" Type="http://schemas.openxmlformats.org/officeDocument/2006/relationships/hyperlink" Target="http://www.ecsxtal.com/store/pdf/ecx-3sx.pdf" TargetMode="External"/><Relationship Id="rId11" Type="http://schemas.openxmlformats.org/officeDocument/2006/relationships/hyperlink" Target="https://www.ecsxtal.com/store/pdf/ECX-2236Q.pdf" TargetMode="External"/><Relationship Id="rId24" Type="http://schemas.openxmlformats.org/officeDocument/2006/relationships/hyperlink" Target="http://www.ecsxtal.com/store/pdf/csm-4ax.pdf" TargetMode="External"/><Relationship Id="rId32" Type="http://schemas.openxmlformats.org/officeDocument/2006/relationships/hyperlink" Target="https://www.ecsxtal.com/store/pdf/ECS-23G.pdf" TargetMode="External"/><Relationship Id="rId37" Type="http://schemas.openxmlformats.org/officeDocument/2006/relationships/ctrlProp" Target="../ctrlProps/ctrlProp1.xml"/><Relationship Id="rId40" Type="http://schemas.openxmlformats.org/officeDocument/2006/relationships/ctrlProp" Target="../ctrlProps/ctrlProp4.xml"/><Relationship Id="rId5" Type="http://schemas.openxmlformats.org/officeDocument/2006/relationships/hyperlink" Target="http://www.ecsxtal.com/store/pdf/csm_7x_3l.pdf" TargetMode="External"/><Relationship Id="rId15" Type="http://schemas.openxmlformats.org/officeDocument/2006/relationships/hyperlink" Target="http://www.ecsxtal.com/store/pdf/ECX-2236.pdf" TargetMode="External"/><Relationship Id="rId23" Type="http://schemas.openxmlformats.org/officeDocument/2006/relationships/hyperlink" Target="https://www.ecsxtal.com/store/pdf/csm-8r.pdf" TargetMode="External"/><Relationship Id="rId28" Type="http://schemas.openxmlformats.org/officeDocument/2006/relationships/hyperlink" Target="http://www.ecsxtal.com/store/pdf/ecx-32.pdf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https://www.ecsxtal.com/store/pdf/ECX-33Q.pdf" TargetMode="External"/><Relationship Id="rId19" Type="http://schemas.openxmlformats.org/officeDocument/2006/relationships/hyperlink" Target="https://www.ecsxtal.com/store/pdf/ECX-1637Q.pdf" TargetMode="External"/><Relationship Id="rId31" Type="http://schemas.openxmlformats.org/officeDocument/2006/relationships/hyperlink" Target="https://www.ecsxtal.com/store/pdf/ECS-33B.pdf" TargetMode="External"/><Relationship Id="rId4" Type="http://schemas.openxmlformats.org/officeDocument/2006/relationships/hyperlink" Target="http://www.ecsxtal.com/store/pdf/csm-7ss.pdf" TargetMode="External"/><Relationship Id="rId9" Type="http://schemas.openxmlformats.org/officeDocument/2006/relationships/hyperlink" Target="http://www.ecsxtal.com/store/pdf/ecx-64a_ecx-64cr.pdf" TargetMode="External"/><Relationship Id="rId14" Type="http://schemas.openxmlformats.org/officeDocument/2006/relationships/hyperlink" Target="http://www.ecsxtal.com/store/pdf/ECX-53BQ.pdf" TargetMode="External"/><Relationship Id="rId22" Type="http://schemas.openxmlformats.org/officeDocument/2006/relationships/hyperlink" Target="http://www.ecsxtal.com/store/pdf/csm-12r.pdf" TargetMode="External"/><Relationship Id="rId27" Type="http://schemas.openxmlformats.org/officeDocument/2006/relationships/hyperlink" Target="http://www.ecsxtal.com/store/pdf/ecx_53b.pdf" TargetMode="External"/><Relationship Id="rId30" Type="http://schemas.openxmlformats.org/officeDocument/2006/relationships/hyperlink" Target="https://www.ecsxtal.com/store/pdf/ECX-53BQZ.pdf" TargetMode="External"/><Relationship Id="rId35" Type="http://schemas.openxmlformats.org/officeDocument/2006/relationships/drawing" Target="../drawings/drawing1.xml"/><Relationship Id="rId43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PL111"/>
  <sheetViews>
    <sheetView tabSelected="1" zoomScaleNormal="100" workbookViewId="0">
      <selection activeCell="P28" sqref="P28"/>
    </sheetView>
  </sheetViews>
  <sheetFormatPr defaultColWidth="9.109375" defaultRowHeight="14.4" x14ac:dyDescent="0.3"/>
  <cols>
    <col min="1" max="1" width="18.44140625" style="33" customWidth="1"/>
    <col min="2" max="2" width="16" style="33" customWidth="1"/>
    <col min="3" max="3" width="6" style="33" customWidth="1"/>
    <col min="4" max="4" width="21.6640625" style="33" customWidth="1"/>
    <col min="5" max="5" width="3.44140625" style="33" customWidth="1"/>
    <col min="6" max="6" width="3.109375" style="33" customWidth="1"/>
    <col min="7" max="7" width="32.88671875" style="33" customWidth="1"/>
    <col min="8" max="8" width="3.44140625" style="33" customWidth="1"/>
    <col min="9" max="9" width="9" style="33" customWidth="1"/>
    <col min="10" max="10" width="8.6640625" style="33" customWidth="1"/>
    <col min="11" max="11" width="7" style="33" customWidth="1"/>
    <col min="12" max="12" width="2.5546875" style="33" customWidth="1"/>
    <col min="13" max="13" width="8.6640625" style="33" customWidth="1"/>
    <col min="14" max="14" width="3" style="33" customWidth="1"/>
    <col min="15" max="15" width="4.5546875" style="33" customWidth="1"/>
    <col min="16" max="16" width="4.6640625" style="33" customWidth="1"/>
    <col min="17" max="17" width="3.33203125" style="33" customWidth="1"/>
    <col min="18" max="18" width="4.6640625" style="33" customWidth="1"/>
    <col min="19" max="19" width="6" style="33" customWidth="1"/>
    <col min="20" max="20" width="19.44140625" style="33" customWidth="1"/>
    <col min="21" max="21" width="16.44140625" style="29" customWidth="1"/>
    <col min="22" max="22" width="9.109375" style="29" customWidth="1"/>
    <col min="23" max="110" width="9" style="29" hidden="1" customWidth="1"/>
    <col min="111" max="133" width="9.109375" style="29" hidden="1" customWidth="1"/>
    <col min="134" max="169" width="9" style="29" hidden="1" customWidth="1"/>
    <col min="170" max="170" width="14" style="11" hidden="1" customWidth="1"/>
    <col min="171" max="171" width="9.109375" style="12" hidden="1" customWidth="1"/>
    <col min="172" max="172" width="32" style="12" hidden="1" customWidth="1"/>
    <col min="173" max="173" width="28.88671875" style="12" hidden="1" customWidth="1"/>
    <col min="174" max="174" width="21" style="11" hidden="1" customWidth="1"/>
    <col min="175" max="177" width="14.6640625" style="11" hidden="1" customWidth="1"/>
    <col min="178" max="178" width="7.6640625" style="11" hidden="1" customWidth="1"/>
    <col min="179" max="179" width="6.88671875" style="11" hidden="1" customWidth="1"/>
    <col min="180" max="184" width="9" style="11" hidden="1" customWidth="1"/>
    <col min="185" max="185" width="9" style="15" hidden="1" customWidth="1"/>
    <col min="186" max="197" width="9" style="11" hidden="1" customWidth="1"/>
    <col min="198" max="198" width="49.33203125" style="11" hidden="1" customWidth="1"/>
    <col min="199" max="199" width="21.109375" style="11" hidden="1" customWidth="1"/>
    <col min="200" max="200" width="9" style="11" hidden="1" customWidth="1"/>
    <col min="201" max="201" width="12.5546875" style="11" hidden="1" customWidth="1"/>
    <col min="202" max="204" width="9" style="11" hidden="1" customWidth="1"/>
    <col min="205" max="205" width="4" style="11" hidden="1" customWidth="1"/>
    <col min="206" max="206" width="4.109375" style="11" hidden="1" customWidth="1"/>
    <col min="207" max="207" width="4.44140625" style="11" hidden="1" customWidth="1"/>
    <col min="208" max="209" width="9" style="11" hidden="1" customWidth="1"/>
    <col min="210" max="240" width="9" style="29" customWidth="1"/>
    <col min="241" max="288" width="9.109375" style="29" customWidth="1"/>
    <col min="289" max="428" width="9.109375" style="32" customWidth="1"/>
    <col min="429" max="496" width="9.109375" style="33" customWidth="1"/>
    <col min="497" max="16384" width="9.109375" style="33"/>
  </cols>
  <sheetData>
    <row r="1" spans="1:428" s="24" customFormat="1" ht="35.4" x14ac:dyDescent="0.6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  <c r="R1" s="6"/>
      <c r="S1" s="6"/>
      <c r="T1" s="7"/>
      <c r="U1" s="8"/>
      <c r="V1" s="9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1" t="s">
        <v>1</v>
      </c>
      <c r="FO1" s="12" t="s">
        <v>2</v>
      </c>
      <c r="FP1" s="12" t="s">
        <v>3</v>
      </c>
      <c r="FQ1" s="11" t="s">
        <v>4</v>
      </c>
      <c r="FR1" s="11" t="s">
        <v>4</v>
      </c>
      <c r="FS1" s="11" t="s">
        <v>4</v>
      </c>
      <c r="FT1" s="11" t="s">
        <v>4</v>
      </c>
      <c r="FU1" s="11" t="s">
        <v>5</v>
      </c>
      <c r="FV1" s="11" t="s">
        <v>6</v>
      </c>
      <c r="FW1" s="12">
        <v>71</v>
      </c>
      <c r="FX1" s="11">
        <v>1</v>
      </c>
      <c r="FY1" s="13" t="s">
        <v>7</v>
      </c>
      <c r="FZ1" s="11">
        <v>1</v>
      </c>
      <c r="GA1" s="14" t="s">
        <v>8</v>
      </c>
      <c r="GB1" s="11">
        <v>1</v>
      </c>
      <c r="GC1" s="15">
        <v>48</v>
      </c>
      <c r="GD1" s="11">
        <v>1</v>
      </c>
      <c r="GE1" s="11" t="s">
        <v>9</v>
      </c>
      <c r="GF1" s="11">
        <v>1</v>
      </c>
      <c r="GG1" s="11" t="s">
        <v>9</v>
      </c>
      <c r="GH1" s="11">
        <v>1</v>
      </c>
      <c r="GI1" s="11" t="s">
        <v>9</v>
      </c>
      <c r="GJ1" s="11">
        <v>1</v>
      </c>
      <c r="GK1" s="11" t="s">
        <v>9</v>
      </c>
      <c r="GL1" s="11">
        <v>1</v>
      </c>
      <c r="GM1" s="11" t="s">
        <v>9</v>
      </c>
      <c r="GN1" s="11">
        <v>1</v>
      </c>
      <c r="GO1" s="15">
        <v>48</v>
      </c>
      <c r="GP1" s="16" t="s">
        <v>10</v>
      </c>
      <c r="GQ1" s="11" t="s">
        <v>11</v>
      </c>
      <c r="GR1" s="17" t="s">
        <v>12</v>
      </c>
      <c r="GS1" s="18" t="str">
        <f>VLOOKUP($FW$1,FX1:FY111,2,FALSE)</f>
        <v>-192</v>
      </c>
      <c r="GT1" s="19" t="str">
        <f>VLOOKUP(FW2,FZ1:GA16,2,FALSE)</f>
        <v>-8-</v>
      </c>
      <c r="GU1" s="19" t="str">
        <f>VLOOKUP($FW$3,GB1:GC47,2,FALSE)</f>
        <v>20A</v>
      </c>
      <c r="GV1" s="19" t="s">
        <v>13</v>
      </c>
      <c r="GW1" s="19" t="str">
        <f>VLOOKUP($FW$6,GF1:GG8,2,FALSE)</f>
        <v>C</v>
      </c>
      <c r="GX1" s="19" t="str">
        <f>VLOOKUP($FW$7,GH1:GI9,2,FALSE)</f>
        <v>W</v>
      </c>
      <c r="GY1" s="20" t="str">
        <f>VLOOKUP($FW$8,GJ1:GK8,2,FALSE)</f>
        <v>N-</v>
      </c>
      <c r="GZ1" s="21" t="s">
        <v>13</v>
      </c>
      <c r="HA1" s="22" t="str">
        <f>VLOOKUP($FW$9,GL1:GM2,2,FALSE)</f>
        <v>TR</v>
      </c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23"/>
      <c r="KD1" s="23"/>
      <c r="KE1" s="23"/>
      <c r="KF1" s="23"/>
      <c r="KG1" s="23"/>
      <c r="KH1" s="23"/>
      <c r="KI1" s="23"/>
      <c r="KJ1" s="23"/>
      <c r="KK1" s="23"/>
      <c r="KL1" s="23"/>
      <c r="KM1" s="23"/>
      <c r="KN1" s="23"/>
      <c r="KO1" s="23"/>
      <c r="KP1" s="23"/>
      <c r="KQ1" s="23"/>
      <c r="KR1" s="23"/>
      <c r="KS1" s="23"/>
      <c r="KT1" s="23"/>
      <c r="KU1" s="23"/>
      <c r="KV1" s="23"/>
      <c r="KW1" s="23"/>
      <c r="KX1" s="23"/>
      <c r="KY1" s="23"/>
      <c r="KZ1" s="23"/>
      <c r="LA1" s="23"/>
      <c r="LB1" s="23"/>
      <c r="LC1" s="23"/>
      <c r="LD1" s="23"/>
      <c r="LE1" s="23"/>
      <c r="LF1" s="23"/>
      <c r="LG1" s="23"/>
      <c r="LH1" s="23"/>
      <c r="LI1" s="23"/>
      <c r="LJ1" s="23"/>
      <c r="LK1" s="23"/>
      <c r="LL1" s="23"/>
      <c r="LM1" s="23"/>
      <c r="LN1" s="23"/>
      <c r="LO1" s="23"/>
      <c r="LP1" s="23"/>
      <c r="LQ1" s="23"/>
      <c r="LR1" s="23"/>
      <c r="LS1" s="23"/>
      <c r="LT1" s="23"/>
      <c r="LU1" s="23"/>
      <c r="LV1" s="23"/>
      <c r="LW1" s="23"/>
      <c r="LX1" s="23"/>
      <c r="LY1" s="23"/>
      <c r="LZ1" s="23"/>
      <c r="MA1" s="23"/>
      <c r="MB1" s="23"/>
      <c r="MC1" s="23"/>
      <c r="MD1" s="23"/>
      <c r="ME1" s="23"/>
      <c r="MF1" s="23"/>
      <c r="MG1" s="23"/>
      <c r="MH1" s="23"/>
      <c r="MI1" s="23"/>
      <c r="MJ1" s="23"/>
      <c r="MK1" s="23"/>
      <c r="ML1" s="23"/>
      <c r="MM1" s="23"/>
      <c r="MN1" s="23"/>
      <c r="MO1" s="23"/>
      <c r="MP1" s="23"/>
      <c r="MQ1" s="23"/>
      <c r="MR1" s="23"/>
      <c r="MS1" s="23"/>
      <c r="MT1" s="23"/>
      <c r="MU1" s="23"/>
      <c r="MV1" s="23"/>
      <c r="MW1" s="23"/>
      <c r="MX1" s="23"/>
      <c r="MY1" s="23"/>
      <c r="MZ1" s="23"/>
      <c r="NA1" s="23"/>
      <c r="NB1" s="23"/>
      <c r="NC1" s="23"/>
      <c r="ND1" s="23"/>
      <c r="NE1" s="23"/>
      <c r="NF1" s="23"/>
      <c r="NG1" s="23"/>
      <c r="NH1" s="23"/>
      <c r="NI1" s="23"/>
      <c r="NJ1" s="23"/>
      <c r="NK1" s="23"/>
      <c r="NL1" s="23"/>
      <c r="NM1" s="23"/>
      <c r="NN1" s="23"/>
      <c r="NO1" s="23"/>
      <c r="NP1" s="23"/>
      <c r="NQ1" s="23"/>
      <c r="NR1" s="23"/>
      <c r="NS1" s="23"/>
      <c r="NT1" s="23"/>
      <c r="NU1" s="23"/>
      <c r="NV1" s="23"/>
      <c r="NW1" s="23"/>
      <c r="NX1" s="23"/>
      <c r="NY1" s="23"/>
      <c r="NZ1" s="23"/>
      <c r="OA1" s="23"/>
      <c r="OB1" s="23"/>
      <c r="OC1" s="23"/>
      <c r="OD1" s="23"/>
      <c r="OE1" s="23"/>
      <c r="OF1" s="23"/>
      <c r="OG1" s="23"/>
      <c r="OH1" s="23"/>
      <c r="OI1" s="23"/>
      <c r="OJ1" s="23"/>
      <c r="OK1" s="23"/>
      <c r="OL1" s="23"/>
      <c r="OM1" s="23"/>
      <c r="ON1" s="23"/>
      <c r="OO1" s="23"/>
      <c r="OP1" s="23"/>
      <c r="OQ1" s="23"/>
      <c r="OR1" s="23"/>
      <c r="OS1" s="23"/>
      <c r="OT1" s="23"/>
      <c r="OU1" s="23"/>
      <c r="OV1" s="23"/>
      <c r="OW1" s="23"/>
      <c r="OX1" s="23"/>
      <c r="OY1" s="23"/>
      <c r="OZ1" s="23"/>
      <c r="PA1" s="23"/>
      <c r="PB1" s="23"/>
      <c r="PC1" s="23"/>
      <c r="PD1" s="23"/>
      <c r="PE1" s="23"/>
      <c r="PF1" s="23"/>
      <c r="PG1" s="23"/>
      <c r="PH1" s="23"/>
      <c r="PI1" s="23"/>
      <c r="PJ1" s="23"/>
      <c r="PK1" s="23"/>
      <c r="PL1" s="23"/>
    </row>
    <row r="2" spans="1:428" x14ac:dyDescent="0.3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/>
      <c r="V2" s="28"/>
      <c r="FN2" s="30" t="s">
        <v>14</v>
      </c>
      <c r="FO2" s="12" t="s">
        <v>15</v>
      </c>
      <c r="FP2" s="12" t="s">
        <v>16</v>
      </c>
      <c r="FQ2" s="11" t="s">
        <v>17</v>
      </c>
      <c r="FR2" s="11" t="s">
        <v>18</v>
      </c>
      <c r="FS2" s="11" t="s">
        <v>19</v>
      </c>
      <c r="FT2" s="11" t="s">
        <v>20</v>
      </c>
      <c r="FU2" s="11" t="s">
        <v>21</v>
      </c>
      <c r="FV2" s="11" t="s">
        <v>22</v>
      </c>
      <c r="FW2" s="12">
        <v>5</v>
      </c>
      <c r="FX2" s="11">
        <v>2</v>
      </c>
      <c r="FY2" s="31" t="s">
        <v>23</v>
      </c>
      <c r="FZ2" s="11">
        <v>2</v>
      </c>
      <c r="GA2" s="14" t="s">
        <v>24</v>
      </c>
      <c r="GB2" s="11">
        <v>2</v>
      </c>
      <c r="GC2" s="15" t="s">
        <v>25</v>
      </c>
      <c r="GD2" s="11">
        <v>2</v>
      </c>
      <c r="GE2" s="11" t="s">
        <v>26</v>
      </c>
      <c r="GF2" s="11">
        <v>2</v>
      </c>
      <c r="GG2" s="13" t="s">
        <v>27</v>
      </c>
      <c r="GH2" s="11">
        <v>2</v>
      </c>
      <c r="GI2" s="11" t="s">
        <v>28</v>
      </c>
      <c r="GJ2" s="11">
        <v>2</v>
      </c>
      <c r="GK2" s="11" t="s">
        <v>29</v>
      </c>
      <c r="GL2" s="11">
        <v>2</v>
      </c>
      <c r="GM2" s="13" t="s">
        <v>30</v>
      </c>
      <c r="GN2" s="11">
        <v>2</v>
      </c>
      <c r="GO2" s="15" t="s">
        <v>25</v>
      </c>
      <c r="GP2" s="16" t="s">
        <v>31</v>
      </c>
    </row>
    <row r="3" spans="1:428" x14ac:dyDescent="0.3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7"/>
      <c r="V3" s="28"/>
      <c r="FN3" s="30" t="s">
        <v>32</v>
      </c>
      <c r="FO3" s="12" t="s">
        <v>33</v>
      </c>
      <c r="FP3" s="30" t="s">
        <v>34</v>
      </c>
      <c r="FQ3" s="11" t="s">
        <v>35</v>
      </c>
      <c r="FR3" s="11" t="s">
        <v>36</v>
      </c>
      <c r="FS3" s="11" t="s">
        <v>37</v>
      </c>
      <c r="FT3" s="11" t="s">
        <v>38</v>
      </c>
      <c r="FV3" s="11" t="s">
        <v>39</v>
      </c>
      <c r="FW3" s="12">
        <v>21</v>
      </c>
      <c r="FX3" s="11">
        <v>3</v>
      </c>
      <c r="FY3" s="31" t="s">
        <v>40</v>
      </c>
      <c r="FZ3" s="11">
        <v>3</v>
      </c>
      <c r="GA3" s="14" t="s">
        <v>41</v>
      </c>
      <c r="GB3" s="11">
        <v>3</v>
      </c>
      <c r="GC3" s="34" t="s">
        <v>42</v>
      </c>
      <c r="GD3" s="11">
        <v>3</v>
      </c>
      <c r="GE3" s="11" t="s">
        <v>43</v>
      </c>
      <c r="GF3" s="11">
        <v>3</v>
      </c>
      <c r="GG3" s="13" t="s">
        <v>44</v>
      </c>
      <c r="GH3" s="11">
        <v>3</v>
      </c>
      <c r="GI3" s="11" t="s">
        <v>45</v>
      </c>
      <c r="GJ3" s="11">
        <v>3</v>
      </c>
      <c r="GK3" s="11" t="s">
        <v>46</v>
      </c>
      <c r="GN3" s="11">
        <v>3</v>
      </c>
      <c r="GO3" s="34" t="s">
        <v>42</v>
      </c>
      <c r="GP3" s="16" t="s">
        <v>47</v>
      </c>
    </row>
    <row r="4" spans="1:428" x14ac:dyDescent="0.3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7"/>
      <c r="V4" s="28"/>
      <c r="FN4" s="30" t="s">
        <v>48</v>
      </c>
      <c r="FO4" s="12" t="s">
        <v>49</v>
      </c>
      <c r="FP4" s="30" t="s">
        <v>50</v>
      </c>
      <c r="FQ4" s="11" t="s">
        <v>51</v>
      </c>
      <c r="FR4" s="11" t="s">
        <v>52</v>
      </c>
      <c r="FS4" s="11" t="s">
        <v>53</v>
      </c>
      <c r="FT4" s="11" t="s">
        <v>54</v>
      </c>
      <c r="FV4" s="11" t="s">
        <v>55</v>
      </c>
      <c r="FW4" s="12"/>
      <c r="FX4" s="11">
        <v>4</v>
      </c>
      <c r="FY4" s="31" t="s">
        <v>56</v>
      </c>
      <c r="FZ4" s="11">
        <v>4</v>
      </c>
      <c r="GA4" s="14" t="s">
        <v>57</v>
      </c>
      <c r="GB4" s="11">
        <v>4</v>
      </c>
      <c r="GC4" s="35" t="s">
        <v>58</v>
      </c>
      <c r="GD4" s="11">
        <v>4</v>
      </c>
      <c r="GE4" s="11" t="s">
        <v>59</v>
      </c>
      <c r="GF4" s="11">
        <v>4</v>
      </c>
      <c r="GG4" s="13" t="s">
        <v>60</v>
      </c>
      <c r="GH4" s="11">
        <v>4</v>
      </c>
      <c r="GI4" s="11" t="s">
        <v>61</v>
      </c>
      <c r="GJ4" s="11">
        <v>4</v>
      </c>
      <c r="GK4" s="11" t="s">
        <v>62</v>
      </c>
      <c r="GN4" s="11">
        <v>4</v>
      </c>
      <c r="GO4" s="35" t="s">
        <v>58</v>
      </c>
      <c r="GP4" s="16" t="s">
        <v>63</v>
      </c>
    </row>
    <row r="5" spans="1:428" x14ac:dyDescent="0.3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7"/>
      <c r="V5" s="28"/>
      <c r="FN5" s="30" t="s">
        <v>64</v>
      </c>
      <c r="FO5" s="12" t="s">
        <v>65</v>
      </c>
      <c r="FP5" s="30" t="s">
        <v>66</v>
      </c>
      <c r="FQ5" s="11" t="s">
        <v>67</v>
      </c>
      <c r="FR5" s="11" t="s">
        <v>68</v>
      </c>
      <c r="FS5" s="11" t="s">
        <v>18</v>
      </c>
      <c r="FT5" s="11" t="s">
        <v>69</v>
      </c>
      <c r="FV5" s="11" t="s">
        <v>70</v>
      </c>
      <c r="FW5" s="12"/>
      <c r="FX5" s="11">
        <v>5</v>
      </c>
      <c r="FY5" s="31" t="s">
        <v>71</v>
      </c>
      <c r="FZ5" s="11">
        <v>5</v>
      </c>
      <c r="GA5" s="14" t="s">
        <v>72</v>
      </c>
      <c r="GB5" s="11">
        <v>5</v>
      </c>
      <c r="GC5" s="34" t="s">
        <v>73</v>
      </c>
      <c r="GD5" s="11">
        <v>5</v>
      </c>
      <c r="GE5" s="11" t="s">
        <v>74</v>
      </c>
      <c r="GF5" s="11">
        <v>5</v>
      </c>
      <c r="GG5" s="13" t="s">
        <v>75</v>
      </c>
      <c r="GH5" s="11">
        <v>5</v>
      </c>
      <c r="GI5" s="11" t="s">
        <v>76</v>
      </c>
      <c r="GJ5" s="11">
        <v>5</v>
      </c>
      <c r="GK5" s="11" t="s">
        <v>77</v>
      </c>
      <c r="GN5" s="11">
        <v>5</v>
      </c>
      <c r="GO5" s="34" t="s">
        <v>73</v>
      </c>
      <c r="GP5" s="16" t="s">
        <v>78</v>
      </c>
    </row>
    <row r="6" spans="1:428" x14ac:dyDescent="0.3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7"/>
      <c r="V6" s="28"/>
      <c r="FN6" s="30" t="s">
        <v>79</v>
      </c>
      <c r="FO6" s="12" t="s">
        <v>80</v>
      </c>
      <c r="FP6" s="30" t="s">
        <v>81</v>
      </c>
      <c r="FQ6" s="11" t="s">
        <v>82</v>
      </c>
      <c r="FS6" s="11" t="s">
        <v>36</v>
      </c>
      <c r="FT6" s="11" t="s">
        <v>83</v>
      </c>
      <c r="FV6" s="11" t="s">
        <v>84</v>
      </c>
      <c r="FW6" s="12">
        <v>5</v>
      </c>
      <c r="FX6" s="11">
        <v>6</v>
      </c>
      <c r="FY6" s="31" t="s">
        <v>85</v>
      </c>
      <c r="FZ6" s="11">
        <v>6</v>
      </c>
      <c r="GA6" s="14" t="s">
        <v>86</v>
      </c>
      <c r="GB6" s="11">
        <v>6</v>
      </c>
      <c r="GC6" s="35" t="s">
        <v>87</v>
      </c>
      <c r="GD6" s="11">
        <v>6</v>
      </c>
      <c r="GE6" s="11" t="s">
        <v>88</v>
      </c>
      <c r="GH6" s="11">
        <v>6</v>
      </c>
      <c r="GI6" s="11" t="s">
        <v>89</v>
      </c>
      <c r="GJ6" s="11">
        <v>6</v>
      </c>
      <c r="GK6" s="11" t="s">
        <v>90</v>
      </c>
      <c r="GN6" s="11">
        <v>6</v>
      </c>
      <c r="GO6" s="35" t="s">
        <v>87</v>
      </c>
      <c r="GP6" s="16" t="s">
        <v>91</v>
      </c>
    </row>
    <row r="7" spans="1:428" x14ac:dyDescent="0.3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7"/>
      <c r="V7" s="28"/>
      <c r="FN7" s="30" t="s">
        <v>92</v>
      </c>
      <c r="FO7" s="12" t="s">
        <v>93</v>
      </c>
      <c r="FP7" s="30" t="s">
        <v>94</v>
      </c>
      <c r="FQ7" s="11"/>
      <c r="FS7" s="11" t="s">
        <v>52</v>
      </c>
      <c r="FT7" s="11" t="s">
        <v>95</v>
      </c>
      <c r="FV7" s="11" t="s">
        <v>96</v>
      </c>
      <c r="FW7" s="12">
        <v>7</v>
      </c>
      <c r="FX7" s="11">
        <v>7</v>
      </c>
      <c r="FY7" s="31" t="s">
        <v>97</v>
      </c>
      <c r="FZ7" s="11">
        <v>7</v>
      </c>
      <c r="GA7" s="14" t="s">
        <v>98</v>
      </c>
      <c r="GB7" s="11">
        <v>7</v>
      </c>
      <c r="GC7" s="34" t="s">
        <v>99</v>
      </c>
      <c r="GH7" s="11">
        <v>7</v>
      </c>
      <c r="GI7" s="11" t="s">
        <v>100</v>
      </c>
      <c r="GJ7" s="11">
        <v>7</v>
      </c>
      <c r="GK7" s="11" t="s">
        <v>101</v>
      </c>
      <c r="GN7" s="11">
        <v>7</v>
      </c>
      <c r="GO7" s="34" t="s">
        <v>99</v>
      </c>
      <c r="GP7" s="16" t="s">
        <v>102</v>
      </c>
    </row>
    <row r="8" spans="1:428" x14ac:dyDescent="0.3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/>
      <c r="V8" s="28"/>
      <c r="FN8" s="30" t="s">
        <v>103</v>
      </c>
      <c r="FO8" s="12" t="s">
        <v>104</v>
      </c>
      <c r="FP8" s="30" t="s">
        <v>105</v>
      </c>
      <c r="FS8" s="11" t="s">
        <v>68</v>
      </c>
      <c r="FT8" s="11" t="s">
        <v>106</v>
      </c>
      <c r="FV8" s="11" t="s">
        <v>107</v>
      </c>
      <c r="FW8" s="11">
        <v>5</v>
      </c>
      <c r="FX8" s="11">
        <v>8</v>
      </c>
      <c r="FY8" s="31" t="s">
        <v>108</v>
      </c>
      <c r="FZ8" s="11">
        <v>8</v>
      </c>
      <c r="GA8" s="14" t="s">
        <v>109</v>
      </c>
      <c r="GB8" s="11">
        <v>8</v>
      </c>
      <c r="GC8" s="35" t="s">
        <v>110</v>
      </c>
      <c r="GH8" s="11">
        <v>8</v>
      </c>
      <c r="GI8" s="11" t="s">
        <v>111</v>
      </c>
      <c r="GJ8" s="11">
        <v>8</v>
      </c>
      <c r="GK8" s="11" t="s">
        <v>112</v>
      </c>
      <c r="GN8" s="11">
        <v>8</v>
      </c>
      <c r="GO8" s="35" t="s">
        <v>110</v>
      </c>
      <c r="GP8" s="16" t="s">
        <v>113</v>
      </c>
    </row>
    <row r="9" spans="1:428" x14ac:dyDescent="0.3">
      <c r="A9" s="36"/>
      <c r="B9" s="26"/>
      <c r="C9" s="37"/>
      <c r="D9" s="26"/>
      <c r="E9" s="37"/>
      <c r="F9" s="26"/>
      <c r="G9" s="26"/>
      <c r="H9" s="26"/>
      <c r="I9" s="26"/>
      <c r="J9" s="26"/>
      <c r="K9" s="37"/>
      <c r="L9" s="26"/>
      <c r="M9" s="26"/>
      <c r="N9" s="38"/>
      <c r="O9" s="26"/>
      <c r="P9" s="26"/>
      <c r="Q9" s="26"/>
      <c r="R9" s="26"/>
      <c r="S9" s="26"/>
      <c r="T9" s="38"/>
      <c r="U9" s="38"/>
      <c r="V9" s="39"/>
      <c r="FN9" s="30" t="s">
        <v>114</v>
      </c>
      <c r="FO9" s="12" t="s">
        <v>115</v>
      </c>
      <c r="FP9" s="30" t="s">
        <v>116</v>
      </c>
      <c r="FS9" s="11" t="s">
        <v>117</v>
      </c>
      <c r="FV9" s="11" t="s">
        <v>118</v>
      </c>
      <c r="FW9" s="11">
        <v>2</v>
      </c>
      <c r="FX9" s="11">
        <v>9</v>
      </c>
      <c r="FY9" s="31" t="s">
        <v>119</v>
      </c>
      <c r="FZ9" s="11">
        <v>9</v>
      </c>
      <c r="GA9" s="14" t="s">
        <v>120</v>
      </c>
      <c r="GB9" s="11">
        <v>9</v>
      </c>
      <c r="GC9" s="34" t="s">
        <v>121</v>
      </c>
      <c r="GH9" s="11">
        <v>9</v>
      </c>
      <c r="GI9" s="11" t="s">
        <v>122</v>
      </c>
      <c r="GN9" s="11">
        <v>9</v>
      </c>
      <c r="GO9" s="34" t="s">
        <v>121</v>
      </c>
      <c r="GP9" s="16" t="s">
        <v>123</v>
      </c>
    </row>
    <row r="10" spans="1:428" ht="27" customHeight="1" x14ac:dyDescent="0.3">
      <c r="A10" s="40"/>
      <c r="B10" s="26"/>
      <c r="C10" s="41"/>
      <c r="D10" s="26"/>
      <c r="E10" s="41"/>
      <c r="F10" s="26"/>
      <c r="G10" s="26"/>
      <c r="H10" s="26"/>
      <c r="I10" s="26"/>
      <c r="J10" s="42"/>
      <c r="K10" s="41"/>
      <c r="L10" s="26"/>
      <c r="M10" s="26"/>
      <c r="N10" s="42"/>
      <c r="O10" s="37"/>
      <c r="P10" s="26"/>
      <c r="Q10" s="26"/>
      <c r="R10" s="26"/>
      <c r="S10" s="26"/>
      <c r="T10" s="43"/>
      <c r="U10" s="44"/>
      <c r="V10" s="45"/>
      <c r="FN10" s="30" t="s">
        <v>124</v>
      </c>
      <c r="FO10" s="12" t="s">
        <v>125</v>
      </c>
      <c r="FP10" s="30" t="s">
        <v>126</v>
      </c>
      <c r="FQ10" s="46"/>
      <c r="FX10" s="11">
        <v>10</v>
      </c>
      <c r="FY10" s="31" t="s">
        <v>127</v>
      </c>
      <c r="FZ10" s="11">
        <v>10</v>
      </c>
      <c r="GA10" s="14" t="s">
        <v>128</v>
      </c>
      <c r="GB10" s="11">
        <v>10</v>
      </c>
      <c r="GC10" s="34" t="s">
        <v>129</v>
      </c>
      <c r="GN10" s="11">
        <v>10</v>
      </c>
      <c r="GO10" s="34" t="s">
        <v>129</v>
      </c>
      <c r="GP10" s="16" t="s">
        <v>130</v>
      </c>
    </row>
    <row r="11" spans="1:428" x14ac:dyDescent="0.3">
      <c r="A11" s="25"/>
      <c r="B11" s="26"/>
      <c r="C11" s="47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48"/>
      <c r="O11" s="26"/>
      <c r="P11" s="26"/>
      <c r="Q11" s="26"/>
      <c r="R11" s="26"/>
      <c r="S11" s="26"/>
      <c r="T11" s="49"/>
      <c r="U11" s="50"/>
      <c r="V11" s="28"/>
      <c r="FN11" s="30" t="s">
        <v>131</v>
      </c>
      <c r="FO11" s="12" t="s">
        <v>132</v>
      </c>
      <c r="FP11" s="30" t="s">
        <v>133</v>
      </c>
      <c r="FX11" s="11">
        <v>11</v>
      </c>
      <c r="FY11" s="31" t="s">
        <v>134</v>
      </c>
      <c r="FZ11" s="11">
        <v>11</v>
      </c>
      <c r="GA11" s="14" t="s">
        <v>135</v>
      </c>
      <c r="GB11" s="11">
        <v>11</v>
      </c>
      <c r="GC11" s="35" t="s">
        <v>136</v>
      </c>
      <c r="GN11" s="11">
        <v>11</v>
      </c>
      <c r="GO11" s="35" t="s">
        <v>136</v>
      </c>
      <c r="GP11" s="16" t="s">
        <v>137</v>
      </c>
    </row>
    <row r="12" spans="1:428" x14ac:dyDescent="0.3">
      <c r="A12" s="25"/>
      <c r="B12" s="26"/>
      <c r="C12" s="47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7"/>
      <c r="V12" s="28"/>
      <c r="FN12" s="30" t="s">
        <v>138</v>
      </c>
      <c r="FO12" s="12" t="s">
        <v>139</v>
      </c>
      <c r="FP12" s="30" t="s">
        <v>140</v>
      </c>
      <c r="FX12" s="11">
        <v>12</v>
      </c>
      <c r="FY12" s="31" t="s">
        <v>141</v>
      </c>
      <c r="FZ12" s="11">
        <v>12</v>
      </c>
      <c r="GA12" s="14" t="s">
        <v>142</v>
      </c>
      <c r="GB12" s="11">
        <v>12</v>
      </c>
      <c r="GC12" s="35" t="s">
        <v>143</v>
      </c>
      <c r="GN12" s="11">
        <v>12</v>
      </c>
      <c r="GO12" s="35" t="s">
        <v>143</v>
      </c>
      <c r="GP12" s="16" t="s">
        <v>144</v>
      </c>
    </row>
    <row r="13" spans="1:428" x14ac:dyDescent="0.3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7"/>
      <c r="V13" s="28"/>
      <c r="FN13" s="30" t="s">
        <v>145</v>
      </c>
      <c r="FO13" s="12" t="s">
        <v>146</v>
      </c>
      <c r="FP13" s="30" t="s">
        <v>147</v>
      </c>
      <c r="FX13" s="11">
        <v>13</v>
      </c>
      <c r="FY13" s="31" t="s">
        <v>148</v>
      </c>
      <c r="FZ13" s="11">
        <v>13</v>
      </c>
      <c r="GA13" s="14" t="s">
        <v>149</v>
      </c>
      <c r="GB13" s="11">
        <v>13</v>
      </c>
      <c r="GC13" s="34" t="s">
        <v>150</v>
      </c>
      <c r="GN13" s="11">
        <v>13</v>
      </c>
      <c r="GO13" s="15">
        <v>42</v>
      </c>
      <c r="GP13" s="16" t="s">
        <v>151</v>
      </c>
    </row>
    <row r="14" spans="1:428" x14ac:dyDescent="0.3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/>
      <c r="V14" s="28"/>
      <c r="FN14" s="30" t="s">
        <v>152</v>
      </c>
      <c r="FO14" s="12" t="s">
        <v>153</v>
      </c>
      <c r="FP14" s="30" t="s">
        <v>154</v>
      </c>
      <c r="FX14" s="11">
        <v>14</v>
      </c>
      <c r="FY14" s="31" t="s">
        <v>155</v>
      </c>
      <c r="FZ14" s="11">
        <v>14</v>
      </c>
      <c r="GA14" s="14" t="s">
        <v>156</v>
      </c>
      <c r="GB14" s="11">
        <v>14</v>
      </c>
      <c r="GC14" s="34" t="s">
        <v>157</v>
      </c>
      <c r="GN14" s="11">
        <v>14</v>
      </c>
      <c r="GO14" s="34" t="s">
        <v>157</v>
      </c>
      <c r="GP14" s="16" t="s">
        <v>158</v>
      </c>
    </row>
    <row r="15" spans="1:428" x14ac:dyDescent="0.3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7"/>
      <c r="V15" s="28"/>
      <c r="FN15" s="30" t="s">
        <v>159</v>
      </c>
      <c r="FO15" s="12" t="s">
        <v>160</v>
      </c>
      <c r="FP15" s="30" t="s">
        <v>161</v>
      </c>
      <c r="FX15" s="11">
        <v>15</v>
      </c>
      <c r="FY15" s="31" t="s">
        <v>162</v>
      </c>
      <c r="FZ15" s="11">
        <v>15</v>
      </c>
      <c r="GA15" s="14" t="s">
        <v>163</v>
      </c>
      <c r="GB15" s="11">
        <v>15</v>
      </c>
      <c r="GC15" s="35" t="s">
        <v>164</v>
      </c>
      <c r="GN15" s="11">
        <v>15</v>
      </c>
      <c r="GO15" s="35" t="s">
        <v>164</v>
      </c>
      <c r="GP15" s="16" t="s">
        <v>165</v>
      </c>
    </row>
    <row r="16" spans="1:428" x14ac:dyDescent="0.3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28"/>
      <c r="FN16" s="30" t="s">
        <v>166</v>
      </c>
      <c r="FO16" s="11" t="s">
        <v>167</v>
      </c>
      <c r="FP16" s="30" t="s">
        <v>168</v>
      </c>
      <c r="FX16" s="11">
        <v>16</v>
      </c>
      <c r="FY16" s="31" t="s">
        <v>169</v>
      </c>
      <c r="FZ16" s="11">
        <v>16</v>
      </c>
      <c r="GA16" s="13" t="s">
        <v>170</v>
      </c>
      <c r="GB16" s="11">
        <v>16</v>
      </c>
      <c r="GC16" s="35" t="s">
        <v>171</v>
      </c>
      <c r="GN16" s="11">
        <v>16</v>
      </c>
      <c r="GO16" s="35" t="s">
        <v>171</v>
      </c>
      <c r="GP16" s="51" t="s">
        <v>172</v>
      </c>
    </row>
    <row r="17" spans="1:428" x14ac:dyDescent="0.3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7"/>
      <c r="V17" s="52"/>
      <c r="FN17" s="30" t="s">
        <v>173</v>
      </c>
      <c r="FP17" s="30" t="s">
        <v>174</v>
      </c>
      <c r="FX17" s="11">
        <v>17</v>
      </c>
      <c r="FY17" s="31" t="s">
        <v>175</v>
      </c>
      <c r="GB17" s="11">
        <v>17</v>
      </c>
      <c r="GC17" s="35" t="s">
        <v>176</v>
      </c>
      <c r="GN17" s="11">
        <v>17</v>
      </c>
      <c r="GO17" s="35" t="s">
        <v>177</v>
      </c>
      <c r="GP17" s="51" t="s">
        <v>178</v>
      </c>
    </row>
    <row r="18" spans="1:428" x14ac:dyDescent="0.3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7"/>
      <c r="V18" s="52"/>
      <c r="FN18" s="30" t="s">
        <v>179</v>
      </c>
      <c r="FP18" s="30" t="s">
        <v>180</v>
      </c>
      <c r="FX18" s="11">
        <v>18</v>
      </c>
      <c r="FY18" s="31" t="s">
        <v>181</v>
      </c>
      <c r="GB18" s="11">
        <v>18</v>
      </c>
      <c r="GC18" s="35" t="s">
        <v>182</v>
      </c>
      <c r="GN18" s="11">
        <v>18</v>
      </c>
      <c r="GO18" s="35" t="s">
        <v>182</v>
      </c>
      <c r="GP18" s="16" t="s">
        <v>183</v>
      </c>
    </row>
    <row r="19" spans="1:428" x14ac:dyDescent="0.3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  <c r="V19" s="52"/>
      <c r="FN19" s="30" t="s">
        <v>184</v>
      </c>
      <c r="FP19" s="30" t="s">
        <v>185</v>
      </c>
      <c r="FX19" s="11">
        <v>19</v>
      </c>
      <c r="FY19" s="31" t="s">
        <v>186</v>
      </c>
      <c r="GB19" s="11">
        <v>19</v>
      </c>
      <c r="GC19" s="35" t="s">
        <v>187</v>
      </c>
      <c r="GN19" s="11">
        <v>19</v>
      </c>
      <c r="GO19" s="35" t="s">
        <v>187</v>
      </c>
      <c r="GP19" s="16" t="s">
        <v>188</v>
      </c>
    </row>
    <row r="20" spans="1:428" x14ac:dyDescent="0.3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7"/>
      <c r="V20" s="52"/>
      <c r="FN20" s="30" t="s">
        <v>189</v>
      </c>
      <c r="FP20" s="30" t="s">
        <v>190</v>
      </c>
      <c r="FQ20" s="11"/>
      <c r="FX20" s="11">
        <v>20</v>
      </c>
      <c r="FY20" s="13" t="s">
        <v>191</v>
      </c>
      <c r="GB20" s="11">
        <v>20</v>
      </c>
      <c r="GC20" s="35" t="s">
        <v>192</v>
      </c>
      <c r="GE20" s="53"/>
      <c r="GN20" s="11">
        <v>20</v>
      </c>
      <c r="GO20" s="35" t="s">
        <v>192</v>
      </c>
      <c r="GP20" s="16" t="s">
        <v>193</v>
      </c>
    </row>
    <row r="21" spans="1:428" x14ac:dyDescent="0.3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54"/>
      <c r="V21" s="52"/>
      <c r="FN21" s="30" t="s">
        <v>194</v>
      </c>
      <c r="FP21" s="30" t="s">
        <v>470</v>
      </c>
      <c r="FQ21" s="11"/>
      <c r="FS21" s="53"/>
      <c r="FU21" s="53"/>
      <c r="FV21" s="53"/>
      <c r="FW21" s="53"/>
      <c r="FX21" s="11">
        <v>21</v>
      </c>
      <c r="FY21" s="13" t="s">
        <v>195</v>
      </c>
      <c r="FZ21" s="53"/>
      <c r="GB21" s="11">
        <v>21</v>
      </c>
      <c r="GC21" s="35" t="s">
        <v>196</v>
      </c>
      <c r="GD21" s="53"/>
      <c r="GE21" s="55"/>
      <c r="GF21" s="53"/>
      <c r="GH21" s="53"/>
      <c r="GI21" s="53"/>
      <c r="GL21" s="53"/>
      <c r="GM21" s="53"/>
      <c r="GN21" s="11">
        <v>21</v>
      </c>
      <c r="GO21" s="35" t="s">
        <v>196</v>
      </c>
      <c r="GP21" s="16" t="s">
        <v>197</v>
      </c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</row>
    <row r="22" spans="1:428" x14ac:dyDescent="0.3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7"/>
      <c r="V22" s="52"/>
      <c r="FN22" s="30" t="s">
        <v>198</v>
      </c>
      <c r="FP22" s="30" t="s">
        <v>199</v>
      </c>
      <c r="FR22" s="53"/>
      <c r="FS22" s="55"/>
      <c r="FT22" s="53"/>
      <c r="FU22" s="55"/>
      <c r="FV22" s="55"/>
      <c r="FW22" s="55"/>
      <c r="FX22" s="11">
        <v>22</v>
      </c>
      <c r="FY22" s="13" t="s">
        <v>200</v>
      </c>
      <c r="FZ22" s="55"/>
      <c r="GA22" s="53"/>
      <c r="GB22" s="11">
        <v>22</v>
      </c>
      <c r="GC22" s="35" t="s">
        <v>201</v>
      </c>
      <c r="GD22" s="55"/>
      <c r="GF22" s="55"/>
      <c r="GG22" s="53"/>
      <c r="GH22" s="55"/>
      <c r="GI22" s="55"/>
      <c r="GJ22" s="53"/>
      <c r="GK22" s="53"/>
      <c r="GL22" s="55"/>
      <c r="GM22" s="55"/>
      <c r="GN22" s="11">
        <v>22</v>
      </c>
      <c r="GO22" s="35" t="s">
        <v>201</v>
      </c>
      <c r="GP22" s="16" t="s">
        <v>202</v>
      </c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</row>
    <row r="23" spans="1:428" s="59" customFormat="1" x14ac:dyDescent="0.3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7"/>
      <c r="V23" s="52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30" t="s">
        <v>203</v>
      </c>
      <c r="FO23" s="57"/>
      <c r="FP23" s="30" t="s">
        <v>204</v>
      </c>
      <c r="FQ23" s="12"/>
      <c r="FR23" s="11"/>
      <c r="FS23" s="11"/>
      <c r="FT23" s="55"/>
      <c r="FU23" s="11"/>
      <c r="FV23" s="11"/>
      <c r="FW23" s="11"/>
      <c r="FX23" s="11">
        <v>23</v>
      </c>
      <c r="FY23" s="13" t="s">
        <v>205</v>
      </c>
      <c r="FZ23" s="11"/>
      <c r="GA23" s="55"/>
      <c r="GB23" s="11">
        <v>23</v>
      </c>
      <c r="GC23" s="35" t="s">
        <v>206</v>
      </c>
      <c r="GD23" s="11"/>
      <c r="GE23" s="11"/>
      <c r="GF23" s="11"/>
      <c r="GG23" s="11"/>
      <c r="GH23" s="11"/>
      <c r="GI23" s="11"/>
      <c r="GJ23" s="55"/>
      <c r="GK23" s="55"/>
      <c r="GL23" s="11"/>
      <c r="GM23" s="11"/>
      <c r="GN23" s="11">
        <v>23</v>
      </c>
      <c r="GO23" s="35" t="s">
        <v>206</v>
      </c>
      <c r="GP23" s="16" t="s">
        <v>207</v>
      </c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  <c r="IW23" s="56"/>
      <c r="IX23" s="56"/>
      <c r="IY23" s="56"/>
      <c r="IZ23" s="56"/>
      <c r="JA23" s="56"/>
      <c r="JB23" s="56"/>
      <c r="JC23" s="56"/>
      <c r="JD23" s="56"/>
      <c r="JE23" s="56"/>
      <c r="JF23" s="56"/>
      <c r="JG23" s="56"/>
      <c r="JH23" s="56"/>
      <c r="JI23" s="56"/>
      <c r="JJ23" s="56"/>
      <c r="JK23" s="56"/>
      <c r="JL23" s="56"/>
      <c r="JM23" s="56"/>
      <c r="JN23" s="56"/>
      <c r="JO23" s="56"/>
      <c r="JP23" s="56"/>
      <c r="JQ23" s="56"/>
      <c r="JR23" s="56"/>
      <c r="JS23" s="56"/>
      <c r="JT23" s="56"/>
      <c r="JU23" s="56"/>
      <c r="JV23" s="56"/>
      <c r="JW23" s="56"/>
      <c r="JX23" s="56"/>
      <c r="JY23" s="56"/>
      <c r="JZ23" s="56"/>
      <c r="KA23" s="56"/>
      <c r="KB23" s="56"/>
      <c r="KC23" s="58"/>
      <c r="KD23" s="58"/>
      <c r="KE23" s="58"/>
      <c r="KF23" s="58"/>
      <c r="KG23" s="58"/>
      <c r="KH23" s="58"/>
      <c r="KI23" s="58"/>
      <c r="KJ23" s="58"/>
      <c r="KK23" s="58"/>
      <c r="KL23" s="58"/>
      <c r="KM23" s="58"/>
      <c r="KN23" s="58"/>
      <c r="KO23" s="58"/>
      <c r="KP23" s="58"/>
      <c r="KQ23" s="58"/>
      <c r="KR23" s="58"/>
      <c r="KS23" s="58"/>
      <c r="KT23" s="58"/>
      <c r="KU23" s="58"/>
      <c r="KV23" s="58"/>
      <c r="KW23" s="58"/>
      <c r="KX23" s="58"/>
      <c r="KY23" s="58"/>
      <c r="KZ23" s="58"/>
      <c r="LA23" s="58"/>
      <c r="LB23" s="58"/>
      <c r="LC23" s="58"/>
      <c r="LD23" s="58"/>
      <c r="LE23" s="58"/>
      <c r="LF23" s="58"/>
      <c r="LG23" s="58"/>
      <c r="LH23" s="58"/>
      <c r="LI23" s="58"/>
      <c r="LJ23" s="58"/>
      <c r="LK23" s="58"/>
      <c r="LL23" s="58"/>
      <c r="LM23" s="58"/>
      <c r="LN23" s="58"/>
      <c r="LO23" s="58"/>
      <c r="LP23" s="58"/>
      <c r="LQ23" s="58"/>
      <c r="LR23" s="58"/>
      <c r="LS23" s="58"/>
      <c r="LT23" s="58"/>
      <c r="LU23" s="58"/>
      <c r="LV23" s="58"/>
      <c r="LW23" s="58"/>
      <c r="LX23" s="58"/>
      <c r="LY23" s="58"/>
      <c r="LZ23" s="58"/>
      <c r="MA23" s="58"/>
      <c r="MB23" s="58"/>
      <c r="MC23" s="58"/>
      <c r="MD23" s="58"/>
      <c r="ME23" s="58"/>
      <c r="MF23" s="58"/>
      <c r="MG23" s="58"/>
      <c r="MH23" s="58"/>
      <c r="MI23" s="58"/>
      <c r="MJ23" s="58"/>
      <c r="MK23" s="58"/>
      <c r="ML23" s="58"/>
      <c r="MM23" s="58"/>
      <c r="MN23" s="58"/>
      <c r="MO23" s="58"/>
      <c r="MP23" s="58"/>
      <c r="MQ23" s="58"/>
      <c r="MR23" s="58"/>
      <c r="MS23" s="58"/>
      <c r="MT23" s="58"/>
      <c r="MU23" s="58"/>
      <c r="MV23" s="58"/>
      <c r="MW23" s="58"/>
      <c r="MX23" s="58"/>
      <c r="MY23" s="58"/>
      <c r="MZ23" s="58"/>
      <c r="NA23" s="58"/>
      <c r="NB23" s="58"/>
      <c r="NC23" s="58"/>
      <c r="ND23" s="58"/>
      <c r="NE23" s="58"/>
      <c r="NF23" s="58"/>
      <c r="NG23" s="58"/>
      <c r="NH23" s="58"/>
      <c r="NI23" s="58"/>
      <c r="NJ23" s="58"/>
      <c r="NK23" s="58"/>
      <c r="NL23" s="58"/>
      <c r="NM23" s="58"/>
      <c r="NN23" s="58"/>
      <c r="NO23" s="58"/>
      <c r="NP23" s="58"/>
      <c r="NQ23" s="58"/>
      <c r="NR23" s="58"/>
      <c r="NS23" s="58"/>
      <c r="NT23" s="58"/>
      <c r="NU23" s="58"/>
      <c r="NV23" s="58"/>
      <c r="NW23" s="58"/>
      <c r="NX23" s="58"/>
      <c r="NY23" s="58"/>
      <c r="NZ23" s="58"/>
      <c r="OA23" s="58"/>
      <c r="OB23" s="58"/>
      <c r="OC23" s="58"/>
      <c r="OD23" s="58"/>
      <c r="OE23" s="58"/>
      <c r="OF23" s="58"/>
      <c r="OG23" s="58"/>
      <c r="OH23" s="58"/>
      <c r="OI23" s="58"/>
      <c r="OJ23" s="58"/>
      <c r="OK23" s="58"/>
      <c r="OL23" s="58"/>
      <c r="OM23" s="58"/>
      <c r="ON23" s="58"/>
      <c r="OO23" s="58"/>
      <c r="OP23" s="58"/>
      <c r="OQ23" s="58"/>
      <c r="OR23" s="58"/>
      <c r="OS23" s="58"/>
      <c r="OT23" s="58"/>
      <c r="OU23" s="58"/>
      <c r="OV23" s="58"/>
      <c r="OW23" s="58"/>
      <c r="OX23" s="58"/>
      <c r="OY23" s="58"/>
      <c r="OZ23" s="58"/>
      <c r="PA23" s="58"/>
      <c r="PB23" s="58"/>
      <c r="PC23" s="58"/>
      <c r="PD23" s="58"/>
      <c r="PE23" s="58"/>
      <c r="PF23" s="58"/>
      <c r="PG23" s="58"/>
      <c r="PH23" s="58"/>
      <c r="PI23" s="58"/>
      <c r="PJ23" s="58"/>
      <c r="PK23" s="58"/>
      <c r="PL23" s="58"/>
    </row>
    <row r="24" spans="1:428" s="63" customFormat="1" x14ac:dyDescent="0.3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7"/>
      <c r="V24" s="52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30" t="s">
        <v>208</v>
      </c>
      <c r="FO24" s="61"/>
      <c r="FP24" s="30" t="s">
        <v>209</v>
      </c>
      <c r="FQ24" s="12"/>
      <c r="FR24" s="11"/>
      <c r="FS24" s="11"/>
      <c r="FT24" s="11"/>
      <c r="FU24" s="11"/>
      <c r="FV24" s="11"/>
      <c r="FW24" s="11"/>
      <c r="FX24" s="11">
        <v>24</v>
      </c>
      <c r="FY24" s="13" t="s">
        <v>210</v>
      </c>
      <c r="FZ24" s="11"/>
      <c r="GA24" s="11"/>
      <c r="GB24" s="11">
        <v>24</v>
      </c>
      <c r="GC24" s="35" t="s">
        <v>211</v>
      </c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>
        <v>24</v>
      </c>
      <c r="GO24" s="35" t="s">
        <v>211</v>
      </c>
      <c r="GP24" s="16" t="s">
        <v>212</v>
      </c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  <c r="IW24" s="60"/>
      <c r="IX24" s="60"/>
      <c r="IY24" s="60"/>
      <c r="IZ24" s="60"/>
      <c r="JA24" s="60"/>
      <c r="JB24" s="60"/>
      <c r="JC24" s="60"/>
      <c r="JD24" s="60"/>
      <c r="JE24" s="60"/>
      <c r="JF24" s="60"/>
      <c r="JG24" s="60"/>
      <c r="JH24" s="60"/>
      <c r="JI24" s="60"/>
      <c r="JJ24" s="60"/>
      <c r="JK24" s="60"/>
      <c r="JL24" s="60"/>
      <c r="JM24" s="60"/>
      <c r="JN24" s="60"/>
      <c r="JO24" s="60"/>
      <c r="JP24" s="60"/>
      <c r="JQ24" s="60"/>
      <c r="JR24" s="60"/>
      <c r="JS24" s="60"/>
      <c r="JT24" s="60"/>
      <c r="JU24" s="60"/>
      <c r="JV24" s="60"/>
      <c r="JW24" s="60"/>
      <c r="JX24" s="60"/>
      <c r="JY24" s="60"/>
      <c r="JZ24" s="60"/>
      <c r="KA24" s="60"/>
      <c r="KB24" s="60"/>
      <c r="KC24" s="62"/>
      <c r="KD24" s="62"/>
      <c r="KE24" s="62"/>
      <c r="KF24" s="62"/>
      <c r="KG24" s="62"/>
      <c r="KH24" s="62"/>
      <c r="KI24" s="62"/>
      <c r="KJ24" s="62"/>
      <c r="KK24" s="62"/>
      <c r="KL24" s="62"/>
      <c r="KM24" s="62"/>
      <c r="KN24" s="62"/>
      <c r="KO24" s="62"/>
      <c r="KP24" s="62"/>
      <c r="KQ24" s="62"/>
      <c r="KR24" s="62"/>
      <c r="KS24" s="62"/>
      <c r="KT24" s="62"/>
      <c r="KU24" s="62"/>
      <c r="KV24" s="62"/>
      <c r="KW24" s="62"/>
      <c r="KX24" s="62"/>
      <c r="KY24" s="62"/>
      <c r="KZ24" s="62"/>
      <c r="LA24" s="62"/>
      <c r="LB24" s="62"/>
      <c r="LC24" s="62"/>
      <c r="LD24" s="62"/>
      <c r="LE24" s="62"/>
      <c r="LF24" s="62"/>
      <c r="LG24" s="62"/>
      <c r="LH24" s="62"/>
      <c r="LI24" s="62"/>
      <c r="LJ24" s="62"/>
      <c r="LK24" s="62"/>
      <c r="LL24" s="62"/>
      <c r="LM24" s="62"/>
      <c r="LN24" s="62"/>
      <c r="LO24" s="62"/>
      <c r="LP24" s="62"/>
      <c r="LQ24" s="62"/>
      <c r="LR24" s="62"/>
      <c r="LS24" s="62"/>
      <c r="LT24" s="62"/>
      <c r="LU24" s="62"/>
      <c r="LV24" s="62"/>
      <c r="LW24" s="62"/>
      <c r="LX24" s="62"/>
      <c r="LY24" s="62"/>
      <c r="LZ24" s="62"/>
      <c r="MA24" s="62"/>
      <c r="MB24" s="62"/>
      <c r="MC24" s="62"/>
      <c r="MD24" s="62"/>
      <c r="ME24" s="62"/>
      <c r="MF24" s="62"/>
      <c r="MG24" s="62"/>
      <c r="MH24" s="62"/>
      <c r="MI24" s="62"/>
      <c r="MJ24" s="62"/>
      <c r="MK24" s="62"/>
      <c r="ML24" s="62"/>
      <c r="MM24" s="62"/>
      <c r="MN24" s="62"/>
      <c r="MO24" s="62"/>
      <c r="MP24" s="62"/>
      <c r="MQ24" s="62"/>
      <c r="MR24" s="62"/>
      <c r="MS24" s="62"/>
      <c r="MT24" s="62"/>
      <c r="MU24" s="62"/>
      <c r="MV24" s="62"/>
      <c r="MW24" s="62"/>
      <c r="MX24" s="62"/>
      <c r="MY24" s="62"/>
      <c r="MZ24" s="62"/>
      <c r="NA24" s="62"/>
      <c r="NB24" s="62"/>
      <c r="NC24" s="62"/>
      <c r="ND24" s="62"/>
      <c r="NE24" s="62"/>
      <c r="NF24" s="62"/>
      <c r="NG24" s="62"/>
      <c r="NH24" s="62"/>
      <c r="NI24" s="62"/>
      <c r="NJ24" s="62"/>
      <c r="NK24" s="62"/>
      <c r="NL24" s="62"/>
      <c r="NM24" s="62"/>
      <c r="NN24" s="62"/>
      <c r="NO24" s="62"/>
      <c r="NP24" s="62"/>
      <c r="NQ24" s="62"/>
      <c r="NR24" s="62"/>
      <c r="NS24" s="62"/>
      <c r="NT24" s="62"/>
      <c r="NU24" s="62"/>
      <c r="NV24" s="62"/>
      <c r="NW24" s="62"/>
      <c r="NX24" s="62"/>
      <c r="NY24" s="62"/>
      <c r="NZ24" s="62"/>
      <c r="OA24" s="62"/>
      <c r="OB24" s="62"/>
      <c r="OC24" s="62"/>
      <c r="OD24" s="62"/>
      <c r="OE24" s="62"/>
      <c r="OF24" s="62"/>
      <c r="OG24" s="62"/>
      <c r="OH24" s="62"/>
      <c r="OI24" s="62"/>
      <c r="OJ24" s="62"/>
      <c r="OK24" s="62"/>
      <c r="OL24" s="62"/>
      <c r="OM24" s="62"/>
      <c r="ON24" s="62"/>
      <c r="OO24" s="62"/>
      <c r="OP24" s="62"/>
      <c r="OQ24" s="62"/>
      <c r="OR24" s="62"/>
      <c r="OS24" s="62"/>
      <c r="OT24" s="62"/>
      <c r="OU24" s="62"/>
      <c r="OV24" s="62"/>
      <c r="OW24" s="62"/>
      <c r="OX24" s="62"/>
      <c r="OY24" s="62"/>
      <c r="OZ24" s="62"/>
      <c r="PA24" s="62"/>
      <c r="PB24" s="62"/>
      <c r="PC24" s="62"/>
      <c r="PD24" s="62"/>
      <c r="PE24" s="62"/>
      <c r="PF24" s="62"/>
      <c r="PG24" s="62"/>
      <c r="PH24" s="62"/>
      <c r="PI24" s="62"/>
      <c r="PJ24" s="62"/>
      <c r="PK24" s="62"/>
      <c r="PL24" s="62"/>
    </row>
    <row r="25" spans="1:428" ht="23.7" customHeight="1" x14ac:dyDescent="0.3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7"/>
      <c r="V25" s="52"/>
      <c r="FN25" s="30" t="s">
        <v>213</v>
      </c>
      <c r="FP25" s="30" t="s">
        <v>214</v>
      </c>
      <c r="FX25" s="11">
        <v>25</v>
      </c>
      <c r="FY25" s="13" t="s">
        <v>215</v>
      </c>
      <c r="GB25" s="11">
        <v>25</v>
      </c>
      <c r="GC25" s="35">
        <v>35</v>
      </c>
      <c r="GN25" s="11">
        <v>25</v>
      </c>
      <c r="GO25" s="35">
        <v>35</v>
      </c>
      <c r="GP25" s="51" t="s">
        <v>216</v>
      </c>
    </row>
    <row r="26" spans="1:428" x14ac:dyDescent="0.3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7"/>
      <c r="V26" s="52"/>
      <c r="FN26" s="30" t="s">
        <v>217</v>
      </c>
      <c r="FP26" s="30" t="s">
        <v>218</v>
      </c>
      <c r="FX26" s="11">
        <v>26</v>
      </c>
      <c r="FY26" s="13" t="s">
        <v>219</v>
      </c>
      <c r="GB26" s="11">
        <v>26</v>
      </c>
      <c r="GC26" s="35" t="s">
        <v>220</v>
      </c>
      <c r="GN26" s="11">
        <v>26</v>
      </c>
      <c r="GO26" s="35" t="s">
        <v>220</v>
      </c>
      <c r="GP26" s="16" t="s">
        <v>221</v>
      </c>
    </row>
    <row r="27" spans="1:428" ht="22.2" x14ac:dyDescent="0.3">
      <c r="A27" s="64"/>
      <c r="B27" s="65"/>
      <c r="C27" s="66"/>
      <c r="D27" s="67"/>
      <c r="E27" s="67"/>
      <c r="F27" s="67"/>
      <c r="S27" s="65"/>
      <c r="T27" s="68"/>
      <c r="U27" s="69" t="s">
        <v>222</v>
      </c>
      <c r="V27" s="70"/>
      <c r="FN27" s="30" t="s">
        <v>223</v>
      </c>
      <c r="FP27" s="30" t="s">
        <v>224</v>
      </c>
      <c r="FX27" s="11">
        <v>27</v>
      </c>
      <c r="FY27" s="13" t="s">
        <v>225</v>
      </c>
      <c r="GB27" s="11">
        <v>27</v>
      </c>
      <c r="GC27" s="35" t="s">
        <v>226</v>
      </c>
      <c r="GN27" s="11">
        <v>27</v>
      </c>
      <c r="GO27" s="35" t="s">
        <v>226</v>
      </c>
      <c r="GP27" s="16" t="s">
        <v>227</v>
      </c>
    </row>
    <row r="28" spans="1:428" ht="24.6" x14ac:dyDescent="0.3">
      <c r="A28" s="71" t="s">
        <v>228</v>
      </c>
      <c r="B28" s="72"/>
      <c r="C28" s="73"/>
      <c r="D28" s="74" t="str">
        <f>CONCATENATE(GR1,GS1,GT1,GU1,GV1,GW1,GX1,GY1,HA1)</f>
        <v>ECS-192-8-20A-CWN-TR</v>
      </c>
      <c r="E28" s="75"/>
      <c r="F28" s="75"/>
      <c r="G28" s="76"/>
      <c r="H28" s="77"/>
      <c r="I28" s="78"/>
      <c r="J28" s="79"/>
      <c r="K28" s="76"/>
      <c r="L28" s="77"/>
      <c r="M28" s="80"/>
      <c r="N28" s="81"/>
      <c r="O28" s="76"/>
      <c r="P28" s="82" t="str">
        <f>HYPERLINK(VLOOKUP($FW$3,GN1:GP48,3),$GQ$1)</f>
        <v>CLICK FOR DATA SHEET</v>
      </c>
      <c r="Q28" s="76"/>
      <c r="R28" s="83"/>
      <c r="S28" s="84"/>
      <c r="T28" s="85"/>
      <c r="U28" s="79"/>
      <c r="V28" s="85"/>
      <c r="FN28" s="30" t="s">
        <v>229</v>
      </c>
      <c r="FP28" s="30" t="s">
        <v>230</v>
      </c>
      <c r="FX28" s="11">
        <v>28</v>
      </c>
      <c r="FY28" s="13" t="s">
        <v>231</v>
      </c>
      <c r="GB28" s="11">
        <v>28</v>
      </c>
      <c r="GC28" s="35" t="s">
        <v>232</v>
      </c>
      <c r="GN28" s="11">
        <v>28</v>
      </c>
      <c r="GO28" s="35" t="s">
        <v>232</v>
      </c>
      <c r="GP28" s="16" t="s">
        <v>233</v>
      </c>
    </row>
    <row r="29" spans="1:428" x14ac:dyDescent="0.3">
      <c r="A29" s="86" t="s">
        <v>234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7"/>
      <c r="V29" s="28"/>
      <c r="FN29" s="30" t="s">
        <v>235</v>
      </c>
      <c r="FP29" s="30" t="s">
        <v>236</v>
      </c>
      <c r="FX29" s="11">
        <v>29</v>
      </c>
      <c r="FY29" s="13" t="s">
        <v>237</v>
      </c>
      <c r="GB29" s="11">
        <v>29</v>
      </c>
      <c r="GC29" s="35" t="s">
        <v>238</v>
      </c>
      <c r="GN29" s="11">
        <v>29</v>
      </c>
      <c r="GO29" s="35" t="s">
        <v>238</v>
      </c>
      <c r="GP29" s="16" t="s">
        <v>239</v>
      </c>
    </row>
    <row r="30" spans="1:428" x14ac:dyDescent="0.3">
      <c r="A30" s="87" t="s">
        <v>240</v>
      </c>
      <c r="B30" s="88" t="s">
        <v>241</v>
      </c>
      <c r="C30" s="26"/>
      <c r="D30" s="88" t="s">
        <v>242</v>
      </c>
      <c r="E30" s="26"/>
      <c r="F30" s="26"/>
      <c r="G30" s="88" t="s">
        <v>243</v>
      </c>
      <c r="H30" s="26"/>
      <c r="I30" s="26"/>
      <c r="J30" s="26"/>
      <c r="K30" s="88" t="s">
        <v>244</v>
      </c>
      <c r="L30" s="26"/>
      <c r="M30" s="26"/>
      <c r="N30" s="26"/>
      <c r="O30" s="88" t="s">
        <v>245</v>
      </c>
      <c r="P30" s="26"/>
      <c r="Q30" s="26"/>
      <c r="R30" s="26"/>
      <c r="S30" s="88" t="s">
        <v>246</v>
      </c>
      <c r="T30" s="89"/>
      <c r="U30" s="90" t="s">
        <v>247</v>
      </c>
      <c r="V30" s="28"/>
      <c r="FN30" s="30" t="s">
        <v>248</v>
      </c>
      <c r="FP30" s="30" t="s">
        <v>249</v>
      </c>
      <c r="FX30" s="11">
        <v>30</v>
      </c>
      <c r="FY30" s="13" t="s">
        <v>250</v>
      </c>
      <c r="GB30" s="11">
        <v>30</v>
      </c>
      <c r="GC30" s="34" t="s">
        <v>251</v>
      </c>
      <c r="GN30" s="11">
        <v>30</v>
      </c>
      <c r="GO30" s="34" t="s">
        <v>251</v>
      </c>
      <c r="GP30" s="16" t="s">
        <v>252</v>
      </c>
    </row>
    <row r="31" spans="1:428" x14ac:dyDescent="0.3">
      <c r="A31" s="25" t="s">
        <v>253</v>
      </c>
      <c r="B31" s="26" t="s">
        <v>254</v>
      </c>
      <c r="C31" s="26"/>
      <c r="D31" s="26" t="s">
        <v>255</v>
      </c>
      <c r="E31" s="26"/>
      <c r="F31" s="26"/>
      <c r="G31" s="26" t="s">
        <v>256</v>
      </c>
      <c r="H31" s="26"/>
      <c r="I31" s="26"/>
      <c r="J31" s="26"/>
      <c r="K31" s="26" t="s">
        <v>257</v>
      </c>
      <c r="L31" s="26"/>
      <c r="M31" s="26"/>
      <c r="N31" s="26"/>
      <c r="O31" s="26" t="s">
        <v>258</v>
      </c>
      <c r="P31" s="26"/>
      <c r="Q31" s="26"/>
      <c r="R31" s="26"/>
      <c r="S31" s="26" t="s">
        <v>259</v>
      </c>
      <c r="T31" s="89"/>
      <c r="U31" s="89" t="s">
        <v>260</v>
      </c>
      <c r="V31" s="28"/>
      <c r="FN31" s="30" t="s">
        <v>261</v>
      </c>
      <c r="FP31" s="30" t="s">
        <v>262</v>
      </c>
      <c r="FX31" s="11">
        <v>31</v>
      </c>
      <c r="FY31" s="13" t="s">
        <v>263</v>
      </c>
      <c r="GB31" s="11">
        <v>31</v>
      </c>
      <c r="GC31" s="35" t="s">
        <v>264</v>
      </c>
      <c r="GN31" s="11">
        <v>31</v>
      </c>
      <c r="GO31" s="35" t="s">
        <v>264</v>
      </c>
      <c r="GP31" s="16" t="s">
        <v>265</v>
      </c>
    </row>
    <row r="32" spans="1:428" x14ac:dyDescent="0.3">
      <c r="A32" s="25" t="s">
        <v>266</v>
      </c>
      <c r="B32" s="26" t="s">
        <v>267</v>
      </c>
      <c r="C32" s="26"/>
      <c r="D32" s="26" t="s">
        <v>268</v>
      </c>
      <c r="E32" s="26"/>
      <c r="F32" s="26"/>
      <c r="G32" s="26" t="s">
        <v>269</v>
      </c>
      <c r="H32" s="26"/>
      <c r="I32" s="26"/>
      <c r="J32" s="26"/>
      <c r="K32" s="26" t="s">
        <v>270</v>
      </c>
      <c r="L32" s="26"/>
      <c r="M32" s="26"/>
      <c r="N32" s="26"/>
      <c r="O32" s="88" t="s">
        <v>271</v>
      </c>
      <c r="P32" s="26"/>
      <c r="Q32" s="26"/>
      <c r="R32" s="26"/>
      <c r="S32" s="26" t="s">
        <v>272</v>
      </c>
      <c r="T32" s="89"/>
      <c r="U32" s="90" t="s">
        <v>273</v>
      </c>
      <c r="V32" s="28"/>
      <c r="FN32" s="30" t="s">
        <v>274</v>
      </c>
      <c r="FP32" s="30" t="s">
        <v>275</v>
      </c>
      <c r="FX32" s="11">
        <v>32</v>
      </c>
      <c r="FY32" s="13" t="s">
        <v>276</v>
      </c>
      <c r="GB32" s="11">
        <v>32</v>
      </c>
      <c r="GC32" s="35" t="s">
        <v>277</v>
      </c>
      <c r="GN32" s="11">
        <v>32</v>
      </c>
      <c r="GO32" s="35" t="s">
        <v>277</v>
      </c>
      <c r="GP32" s="16" t="s">
        <v>265</v>
      </c>
      <c r="GR32" s="91"/>
      <c r="GS32" s="91"/>
      <c r="GT32" s="91"/>
      <c r="GU32" s="91"/>
      <c r="GV32" s="91"/>
      <c r="GW32" s="91"/>
      <c r="GX32" s="91"/>
      <c r="GY32" s="91"/>
      <c r="GZ32" s="91"/>
      <c r="HA32" s="91"/>
    </row>
    <row r="33" spans="1:198" x14ac:dyDescent="0.3">
      <c r="A33" s="25"/>
      <c r="B33" s="26"/>
      <c r="C33" s="26"/>
      <c r="D33" s="26"/>
      <c r="E33" s="26"/>
      <c r="F33" s="26"/>
      <c r="G33" s="26" t="s">
        <v>278</v>
      </c>
      <c r="H33" s="26"/>
      <c r="I33" s="26"/>
      <c r="J33" s="26"/>
      <c r="K33" s="26" t="s">
        <v>279</v>
      </c>
      <c r="L33" s="26"/>
      <c r="M33" s="26"/>
      <c r="N33" s="26"/>
      <c r="O33" s="26" t="s">
        <v>280</v>
      </c>
      <c r="P33" s="26"/>
      <c r="Q33" s="26"/>
      <c r="R33" s="26"/>
      <c r="S33" s="26" t="s">
        <v>281</v>
      </c>
      <c r="T33" s="89"/>
      <c r="U33" s="89" t="s">
        <v>282</v>
      </c>
      <c r="V33" s="28"/>
      <c r="FN33" s="30" t="s">
        <v>283</v>
      </c>
      <c r="FP33" s="30" t="s">
        <v>284</v>
      </c>
      <c r="FX33" s="11">
        <v>33</v>
      </c>
      <c r="FY33" s="13" t="s">
        <v>285</v>
      </c>
      <c r="GB33" s="11">
        <v>33</v>
      </c>
      <c r="GC33" s="35" t="s">
        <v>286</v>
      </c>
      <c r="GN33" s="11">
        <v>33</v>
      </c>
      <c r="GO33" s="35" t="s">
        <v>286</v>
      </c>
      <c r="GP33" s="16" t="s">
        <v>287</v>
      </c>
    </row>
    <row r="34" spans="1:198" x14ac:dyDescent="0.3">
      <c r="A34" s="87" t="s">
        <v>288</v>
      </c>
      <c r="B34" s="88" t="s">
        <v>289</v>
      </c>
      <c r="C34" s="26"/>
      <c r="D34" s="88" t="s">
        <v>290</v>
      </c>
      <c r="E34" s="26"/>
      <c r="F34" s="26"/>
      <c r="G34" s="88" t="s">
        <v>291</v>
      </c>
      <c r="H34" s="26"/>
      <c r="I34" s="26"/>
      <c r="J34" s="26"/>
      <c r="K34" s="88" t="s">
        <v>292</v>
      </c>
      <c r="L34" s="26"/>
      <c r="M34" s="26"/>
      <c r="N34" s="26"/>
      <c r="O34" s="88" t="s">
        <v>293</v>
      </c>
      <c r="P34" s="26"/>
      <c r="Q34" s="26"/>
      <c r="R34" s="26"/>
      <c r="S34" s="26" t="s">
        <v>294</v>
      </c>
      <c r="T34" s="89"/>
      <c r="U34" s="90" t="s">
        <v>295</v>
      </c>
      <c r="V34" s="28"/>
      <c r="FN34" s="30" t="s">
        <v>296</v>
      </c>
      <c r="FX34" s="11">
        <v>34</v>
      </c>
      <c r="FY34" s="13" t="s">
        <v>297</v>
      </c>
    </row>
    <row r="35" spans="1:198" x14ac:dyDescent="0.3">
      <c r="A35" s="25" t="s">
        <v>298</v>
      </c>
      <c r="B35" s="26" t="s">
        <v>299</v>
      </c>
      <c r="C35" s="26"/>
      <c r="D35" s="26" t="s">
        <v>300</v>
      </c>
      <c r="E35" s="26"/>
      <c r="F35" s="26"/>
      <c r="G35" s="26" t="s">
        <v>301</v>
      </c>
      <c r="H35" s="26"/>
      <c r="I35" s="26"/>
      <c r="J35" s="26"/>
      <c r="K35" s="26" t="s">
        <v>302</v>
      </c>
      <c r="L35" s="26"/>
      <c r="M35" s="26"/>
      <c r="N35" s="26"/>
      <c r="O35" s="26" t="s">
        <v>303</v>
      </c>
      <c r="P35" s="26"/>
      <c r="Q35" s="26"/>
      <c r="R35" s="26"/>
      <c r="S35" s="26"/>
      <c r="T35" s="89"/>
      <c r="U35" s="89" t="s">
        <v>304</v>
      </c>
      <c r="V35" s="28"/>
      <c r="FN35" s="30" t="s">
        <v>305</v>
      </c>
      <c r="FX35" s="11">
        <v>35</v>
      </c>
      <c r="FY35" s="13" t="s">
        <v>306</v>
      </c>
      <c r="GN35" s="11" t="s">
        <v>307</v>
      </c>
    </row>
    <row r="36" spans="1:198" x14ac:dyDescent="0.3">
      <c r="A36" s="25" t="s">
        <v>308</v>
      </c>
      <c r="B36" s="26" t="s">
        <v>309</v>
      </c>
      <c r="C36" s="26"/>
      <c r="D36" s="26"/>
      <c r="E36" s="26"/>
      <c r="F36" s="26"/>
      <c r="G36" s="26" t="s">
        <v>310</v>
      </c>
      <c r="H36" s="26"/>
      <c r="I36" s="26"/>
      <c r="J36" s="26"/>
      <c r="K36" s="88" t="s">
        <v>311</v>
      </c>
      <c r="L36" s="26"/>
      <c r="M36" s="26"/>
      <c r="N36" s="26"/>
      <c r="O36" s="26"/>
      <c r="P36" s="26"/>
      <c r="Q36" s="26"/>
      <c r="R36" s="26"/>
      <c r="S36" s="26"/>
      <c r="T36" s="89"/>
      <c r="U36" s="89" t="s">
        <v>312</v>
      </c>
      <c r="V36" s="28"/>
      <c r="FN36" s="30" t="s">
        <v>313</v>
      </c>
      <c r="FX36" s="11">
        <v>36</v>
      </c>
      <c r="FY36" s="13" t="s">
        <v>314</v>
      </c>
    </row>
    <row r="37" spans="1:198" x14ac:dyDescent="0.3">
      <c r="A37" s="92"/>
      <c r="B37" s="93" t="s">
        <v>315</v>
      </c>
      <c r="C37" s="93"/>
      <c r="D37" s="93"/>
      <c r="E37" s="93"/>
      <c r="F37" s="93"/>
      <c r="G37" s="26" t="s">
        <v>316</v>
      </c>
      <c r="H37" s="93"/>
      <c r="I37" s="93"/>
      <c r="J37" s="93"/>
      <c r="K37" s="93" t="s">
        <v>317</v>
      </c>
      <c r="L37" s="93"/>
      <c r="M37" s="93"/>
      <c r="N37" s="93"/>
      <c r="O37" s="93"/>
      <c r="P37" s="93"/>
      <c r="Q37" s="93"/>
      <c r="R37" s="93"/>
      <c r="S37" s="93"/>
      <c r="T37" s="94"/>
      <c r="U37" s="67"/>
      <c r="V37" s="95"/>
      <c r="FN37" s="30" t="s">
        <v>318</v>
      </c>
      <c r="FX37" s="11">
        <v>37</v>
      </c>
      <c r="FY37" s="13" t="s">
        <v>319</v>
      </c>
    </row>
    <row r="38" spans="1:198" x14ac:dyDescent="0.3">
      <c r="A38" s="96" t="s">
        <v>320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8"/>
      <c r="U38" s="99"/>
      <c r="V38" s="100"/>
      <c r="FN38" s="30" t="s">
        <v>321</v>
      </c>
      <c r="FX38" s="11">
        <v>38</v>
      </c>
      <c r="FY38" s="13" t="s">
        <v>322</v>
      </c>
    </row>
    <row r="39" spans="1:198" x14ac:dyDescent="0.3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3"/>
      <c r="V39" s="104"/>
      <c r="FN39" s="30" t="s">
        <v>323</v>
      </c>
      <c r="FX39" s="11">
        <v>39</v>
      </c>
      <c r="FY39" s="13" t="s">
        <v>324</v>
      </c>
    </row>
    <row r="40" spans="1:198" x14ac:dyDescent="0.3">
      <c r="A40" s="105" t="s">
        <v>325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7"/>
      <c r="V40" s="108"/>
      <c r="FN40" s="30" t="s">
        <v>326</v>
      </c>
      <c r="FX40" s="11">
        <v>40</v>
      </c>
      <c r="FY40" s="13" t="s">
        <v>327</v>
      </c>
    </row>
    <row r="41" spans="1:198" x14ac:dyDescent="0.3">
      <c r="A41" s="109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7"/>
      <c r="V41" s="108"/>
      <c r="FN41" s="30" t="s">
        <v>328</v>
      </c>
      <c r="FX41" s="11">
        <v>41</v>
      </c>
      <c r="FY41" s="13" t="s">
        <v>329</v>
      </c>
    </row>
    <row r="42" spans="1:198" x14ac:dyDescent="0.3">
      <c r="A42" s="109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7"/>
      <c r="V42" s="108"/>
      <c r="FN42" s="30" t="s">
        <v>330</v>
      </c>
      <c r="FX42" s="11">
        <v>42</v>
      </c>
      <c r="FY42" s="110" t="s">
        <v>331</v>
      </c>
    </row>
    <row r="43" spans="1:198" x14ac:dyDescent="0.3">
      <c r="A43" s="109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7"/>
      <c r="V43" s="108"/>
      <c r="FN43" s="30" t="s">
        <v>332</v>
      </c>
      <c r="FX43" s="11">
        <v>43</v>
      </c>
      <c r="FY43" s="13" t="s">
        <v>333</v>
      </c>
    </row>
    <row r="44" spans="1:198" x14ac:dyDescent="0.3">
      <c r="A44" s="109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7"/>
      <c r="V44" s="108"/>
      <c r="FN44" s="30" t="s">
        <v>334</v>
      </c>
      <c r="FX44" s="11">
        <v>44</v>
      </c>
      <c r="FY44" s="110" t="s">
        <v>335</v>
      </c>
    </row>
    <row r="45" spans="1:198" x14ac:dyDescent="0.3">
      <c r="A45" s="109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7"/>
      <c r="V45" s="108"/>
      <c r="FN45" s="30" t="s">
        <v>336</v>
      </c>
      <c r="FX45" s="11">
        <v>45</v>
      </c>
      <c r="FY45" s="13" t="s">
        <v>337</v>
      </c>
    </row>
    <row r="46" spans="1:198" x14ac:dyDescent="0.3">
      <c r="FN46" s="30" t="s">
        <v>338</v>
      </c>
      <c r="FX46" s="11">
        <v>46</v>
      </c>
      <c r="FY46" s="13" t="s">
        <v>339</v>
      </c>
    </row>
    <row r="47" spans="1:198" x14ac:dyDescent="0.3">
      <c r="FN47" s="30" t="s">
        <v>340</v>
      </c>
      <c r="FX47" s="11">
        <v>47</v>
      </c>
      <c r="FY47" s="13" t="s">
        <v>341</v>
      </c>
    </row>
    <row r="48" spans="1:198" x14ac:dyDescent="0.3">
      <c r="FN48" s="30" t="s">
        <v>342</v>
      </c>
      <c r="FX48" s="11">
        <v>48</v>
      </c>
      <c r="FY48" s="13" t="s">
        <v>343</v>
      </c>
    </row>
    <row r="49" spans="170:181" x14ac:dyDescent="0.3">
      <c r="FN49" s="30" t="s">
        <v>344</v>
      </c>
      <c r="FX49" s="11">
        <v>49</v>
      </c>
      <c r="FY49" s="13" t="s">
        <v>345</v>
      </c>
    </row>
    <row r="50" spans="170:181" x14ac:dyDescent="0.3">
      <c r="FN50" s="30" t="s">
        <v>346</v>
      </c>
      <c r="FX50" s="11">
        <v>50</v>
      </c>
      <c r="FY50" s="13" t="s">
        <v>347</v>
      </c>
    </row>
    <row r="51" spans="170:181" x14ac:dyDescent="0.3">
      <c r="FN51" s="30" t="s">
        <v>348</v>
      </c>
      <c r="FX51" s="11">
        <v>51</v>
      </c>
      <c r="FY51" s="13" t="s">
        <v>349</v>
      </c>
    </row>
    <row r="52" spans="170:181" x14ac:dyDescent="0.3">
      <c r="FN52" s="30" t="s">
        <v>350</v>
      </c>
      <c r="FX52" s="11">
        <v>52</v>
      </c>
      <c r="FY52" s="13" t="s">
        <v>351</v>
      </c>
    </row>
    <row r="53" spans="170:181" x14ac:dyDescent="0.3">
      <c r="FN53" s="30" t="s">
        <v>352</v>
      </c>
      <c r="FX53" s="11">
        <v>53</v>
      </c>
      <c r="FY53" s="13" t="s">
        <v>353</v>
      </c>
    </row>
    <row r="54" spans="170:181" x14ac:dyDescent="0.3">
      <c r="FN54" s="30" t="s">
        <v>354</v>
      </c>
      <c r="FX54" s="11">
        <v>54</v>
      </c>
      <c r="FY54" s="13" t="s">
        <v>355</v>
      </c>
    </row>
    <row r="55" spans="170:181" x14ac:dyDescent="0.3">
      <c r="FN55" s="30" t="s">
        <v>356</v>
      </c>
      <c r="FX55" s="11">
        <v>55</v>
      </c>
      <c r="FY55" s="13" t="s">
        <v>357</v>
      </c>
    </row>
    <row r="56" spans="170:181" x14ac:dyDescent="0.3">
      <c r="FN56" s="30" t="s">
        <v>358</v>
      </c>
      <c r="FX56" s="11">
        <v>56</v>
      </c>
      <c r="FY56" s="13" t="s">
        <v>359</v>
      </c>
    </row>
    <row r="57" spans="170:181" x14ac:dyDescent="0.3">
      <c r="FN57" s="30" t="s">
        <v>360</v>
      </c>
      <c r="FX57" s="11">
        <v>57</v>
      </c>
      <c r="FY57" s="13" t="s">
        <v>361</v>
      </c>
    </row>
    <row r="58" spans="170:181" x14ac:dyDescent="0.3">
      <c r="FN58" s="30" t="s">
        <v>362</v>
      </c>
      <c r="FX58" s="11">
        <v>58</v>
      </c>
      <c r="FY58" s="13" t="s">
        <v>363</v>
      </c>
    </row>
    <row r="59" spans="170:181" x14ac:dyDescent="0.3">
      <c r="FN59" s="30" t="s">
        <v>364</v>
      </c>
      <c r="FX59" s="11">
        <v>59</v>
      </c>
      <c r="FY59" s="13" t="s">
        <v>365</v>
      </c>
    </row>
    <row r="60" spans="170:181" x14ac:dyDescent="0.3">
      <c r="FN60" s="30" t="s">
        <v>366</v>
      </c>
      <c r="FX60" s="11">
        <v>60</v>
      </c>
      <c r="FY60" s="13" t="s">
        <v>367</v>
      </c>
    </row>
    <row r="61" spans="170:181" x14ac:dyDescent="0.3">
      <c r="FN61" s="30" t="s">
        <v>368</v>
      </c>
      <c r="FX61" s="11">
        <v>61</v>
      </c>
      <c r="FY61" s="13" t="s">
        <v>369</v>
      </c>
    </row>
    <row r="62" spans="170:181" x14ac:dyDescent="0.3">
      <c r="FN62" s="30" t="s">
        <v>370</v>
      </c>
      <c r="FX62" s="11">
        <v>62</v>
      </c>
      <c r="FY62" s="13" t="s">
        <v>371</v>
      </c>
    </row>
    <row r="63" spans="170:181" x14ac:dyDescent="0.3">
      <c r="FN63" s="30" t="s">
        <v>372</v>
      </c>
      <c r="FX63" s="11">
        <v>63</v>
      </c>
      <c r="FY63" s="13" t="s">
        <v>373</v>
      </c>
    </row>
    <row r="64" spans="170:181" x14ac:dyDescent="0.3">
      <c r="FN64" s="30" t="s">
        <v>374</v>
      </c>
      <c r="FX64" s="11">
        <v>64</v>
      </c>
      <c r="FY64" s="13" t="s">
        <v>375</v>
      </c>
    </row>
    <row r="65" spans="170:181" x14ac:dyDescent="0.3">
      <c r="FN65" s="30" t="s">
        <v>376</v>
      </c>
      <c r="FX65" s="11">
        <v>65</v>
      </c>
      <c r="FY65" s="13" t="s">
        <v>377</v>
      </c>
    </row>
    <row r="66" spans="170:181" x14ac:dyDescent="0.3">
      <c r="FN66" s="30" t="s">
        <v>378</v>
      </c>
      <c r="FX66" s="11">
        <v>66</v>
      </c>
      <c r="FY66" s="13" t="s">
        <v>379</v>
      </c>
    </row>
    <row r="67" spans="170:181" x14ac:dyDescent="0.3">
      <c r="FN67" s="30" t="s">
        <v>380</v>
      </c>
      <c r="FX67" s="11">
        <v>67</v>
      </c>
      <c r="FY67" s="13" t="s">
        <v>381</v>
      </c>
    </row>
    <row r="68" spans="170:181" x14ac:dyDescent="0.3">
      <c r="FN68" s="30" t="s">
        <v>382</v>
      </c>
      <c r="FX68" s="11">
        <v>68</v>
      </c>
      <c r="FY68" s="13" t="s">
        <v>383</v>
      </c>
    </row>
    <row r="69" spans="170:181" x14ac:dyDescent="0.3">
      <c r="FN69" s="30" t="s">
        <v>384</v>
      </c>
      <c r="FX69" s="11">
        <v>69</v>
      </c>
      <c r="FY69" s="13" t="s">
        <v>385</v>
      </c>
    </row>
    <row r="70" spans="170:181" x14ac:dyDescent="0.3">
      <c r="FN70" s="30" t="s">
        <v>386</v>
      </c>
      <c r="FX70" s="11">
        <v>70</v>
      </c>
      <c r="FY70" s="13" t="s">
        <v>387</v>
      </c>
    </row>
    <row r="71" spans="170:181" x14ac:dyDescent="0.3">
      <c r="FN71" s="30" t="s">
        <v>388</v>
      </c>
      <c r="FX71" s="11">
        <v>71</v>
      </c>
      <c r="FY71" s="13" t="s">
        <v>389</v>
      </c>
    </row>
    <row r="72" spans="170:181" x14ac:dyDescent="0.3">
      <c r="FN72" s="30" t="s">
        <v>390</v>
      </c>
      <c r="FX72" s="11">
        <v>72</v>
      </c>
      <c r="FY72" s="13" t="s">
        <v>391</v>
      </c>
    </row>
    <row r="73" spans="170:181" x14ac:dyDescent="0.3">
      <c r="FN73" s="30" t="s">
        <v>392</v>
      </c>
      <c r="FX73" s="11">
        <v>73</v>
      </c>
      <c r="FY73" s="13" t="s">
        <v>393</v>
      </c>
    </row>
    <row r="74" spans="170:181" x14ac:dyDescent="0.3">
      <c r="FN74" s="30" t="s">
        <v>394</v>
      </c>
      <c r="FX74" s="11">
        <v>74</v>
      </c>
      <c r="FY74" s="13" t="s">
        <v>395</v>
      </c>
    </row>
    <row r="75" spans="170:181" x14ac:dyDescent="0.3">
      <c r="FN75" s="30" t="s">
        <v>396</v>
      </c>
      <c r="FX75" s="11">
        <v>75</v>
      </c>
      <c r="FY75" s="13" t="s">
        <v>397</v>
      </c>
    </row>
    <row r="76" spans="170:181" x14ac:dyDescent="0.3">
      <c r="FN76" s="30" t="s">
        <v>398</v>
      </c>
      <c r="FX76" s="11">
        <v>76</v>
      </c>
      <c r="FY76" s="13" t="s">
        <v>399</v>
      </c>
    </row>
    <row r="77" spans="170:181" x14ac:dyDescent="0.3">
      <c r="FN77" s="30" t="s">
        <v>400</v>
      </c>
      <c r="FX77" s="11">
        <v>77</v>
      </c>
      <c r="FY77" s="13" t="s">
        <v>401</v>
      </c>
    </row>
    <row r="78" spans="170:181" x14ac:dyDescent="0.3">
      <c r="FN78" s="30" t="s">
        <v>402</v>
      </c>
      <c r="FX78" s="11">
        <v>78</v>
      </c>
      <c r="FY78" s="13" t="s">
        <v>403</v>
      </c>
    </row>
    <row r="79" spans="170:181" x14ac:dyDescent="0.3">
      <c r="FN79" s="30" t="s">
        <v>404</v>
      </c>
      <c r="FX79" s="11">
        <v>79</v>
      </c>
      <c r="FY79" s="13" t="s">
        <v>405</v>
      </c>
    </row>
    <row r="80" spans="170:181" x14ac:dyDescent="0.3">
      <c r="FN80" s="30" t="s">
        <v>406</v>
      </c>
      <c r="FX80" s="11">
        <v>80</v>
      </c>
      <c r="FY80" s="13" t="s">
        <v>407</v>
      </c>
    </row>
    <row r="81" spans="170:181" x14ac:dyDescent="0.3">
      <c r="FN81" s="30" t="s">
        <v>408</v>
      </c>
      <c r="FX81" s="11">
        <v>81</v>
      </c>
      <c r="FY81" s="13" t="s">
        <v>409</v>
      </c>
    </row>
    <row r="82" spans="170:181" x14ac:dyDescent="0.3">
      <c r="FN82" s="30" t="s">
        <v>410</v>
      </c>
      <c r="FX82" s="11">
        <v>82</v>
      </c>
      <c r="FY82" s="13" t="s">
        <v>411</v>
      </c>
    </row>
    <row r="83" spans="170:181" x14ac:dyDescent="0.3">
      <c r="FN83" s="30" t="s">
        <v>412</v>
      </c>
      <c r="FX83" s="11">
        <v>83</v>
      </c>
      <c r="FY83" s="13" t="s">
        <v>413</v>
      </c>
    </row>
    <row r="84" spans="170:181" x14ac:dyDescent="0.3">
      <c r="FN84" s="11" t="s">
        <v>414</v>
      </c>
      <c r="FX84" s="11">
        <v>84</v>
      </c>
      <c r="FY84" s="13" t="s">
        <v>415</v>
      </c>
    </row>
    <row r="85" spans="170:181" x14ac:dyDescent="0.3">
      <c r="FN85" s="11" t="s">
        <v>416</v>
      </c>
      <c r="FX85" s="11">
        <v>85</v>
      </c>
      <c r="FY85" s="13" t="s">
        <v>417</v>
      </c>
    </row>
    <row r="86" spans="170:181" x14ac:dyDescent="0.3">
      <c r="FN86" s="11" t="s">
        <v>418</v>
      </c>
      <c r="FX86" s="11">
        <v>86</v>
      </c>
      <c r="FY86" s="13" t="s">
        <v>419</v>
      </c>
    </row>
    <row r="87" spans="170:181" x14ac:dyDescent="0.3">
      <c r="FN87" s="11" t="s">
        <v>420</v>
      </c>
      <c r="FX87" s="11">
        <v>87</v>
      </c>
      <c r="FY87" s="13" t="s">
        <v>421</v>
      </c>
    </row>
    <row r="88" spans="170:181" x14ac:dyDescent="0.3">
      <c r="FN88" s="11" t="s">
        <v>422</v>
      </c>
      <c r="FX88" s="11">
        <v>88</v>
      </c>
      <c r="FY88" s="13" t="s">
        <v>423</v>
      </c>
    </row>
    <row r="89" spans="170:181" x14ac:dyDescent="0.3">
      <c r="FN89" s="11" t="s">
        <v>424</v>
      </c>
      <c r="FX89" s="11">
        <v>89</v>
      </c>
      <c r="FY89" s="13" t="s">
        <v>425</v>
      </c>
    </row>
    <row r="90" spans="170:181" x14ac:dyDescent="0.3">
      <c r="FN90" s="11" t="s">
        <v>426</v>
      </c>
      <c r="FX90" s="11">
        <v>90</v>
      </c>
      <c r="FY90" s="13" t="s">
        <v>427</v>
      </c>
    </row>
    <row r="91" spans="170:181" x14ac:dyDescent="0.3">
      <c r="FN91" s="11" t="s">
        <v>428</v>
      </c>
      <c r="FX91" s="11">
        <v>91</v>
      </c>
      <c r="FY91" s="13" t="s">
        <v>429</v>
      </c>
    </row>
    <row r="92" spans="170:181" x14ac:dyDescent="0.3">
      <c r="FN92" s="11" t="s">
        <v>430</v>
      </c>
      <c r="FX92" s="11">
        <v>92</v>
      </c>
      <c r="FY92" s="13" t="s">
        <v>431</v>
      </c>
    </row>
    <row r="93" spans="170:181" x14ac:dyDescent="0.3">
      <c r="FN93" s="11" t="s">
        <v>432</v>
      </c>
      <c r="FX93" s="11">
        <v>93</v>
      </c>
      <c r="FY93" s="13" t="s">
        <v>433</v>
      </c>
    </row>
    <row r="94" spans="170:181" x14ac:dyDescent="0.3">
      <c r="FN94" s="11" t="s">
        <v>434</v>
      </c>
      <c r="FX94" s="11">
        <v>94</v>
      </c>
      <c r="FY94" s="13" t="s">
        <v>435</v>
      </c>
    </row>
    <row r="95" spans="170:181" x14ac:dyDescent="0.3">
      <c r="FN95" s="11" t="s">
        <v>436</v>
      </c>
      <c r="FX95" s="11">
        <v>95</v>
      </c>
      <c r="FY95" s="13" t="s">
        <v>437</v>
      </c>
    </row>
    <row r="96" spans="170:181" x14ac:dyDescent="0.3">
      <c r="FN96" s="11" t="s">
        <v>438</v>
      </c>
      <c r="FX96" s="11">
        <v>96</v>
      </c>
      <c r="FY96" s="13" t="s">
        <v>439</v>
      </c>
    </row>
    <row r="97" spans="170:181" x14ac:dyDescent="0.3">
      <c r="FN97" s="11" t="s">
        <v>440</v>
      </c>
      <c r="FX97" s="11">
        <v>97</v>
      </c>
      <c r="FY97" s="13" t="s">
        <v>441</v>
      </c>
    </row>
    <row r="98" spans="170:181" x14ac:dyDescent="0.3">
      <c r="FN98" s="11" t="s">
        <v>442</v>
      </c>
      <c r="FX98" s="11">
        <v>98</v>
      </c>
      <c r="FY98" s="13" t="s">
        <v>443</v>
      </c>
    </row>
    <row r="99" spans="170:181" x14ac:dyDescent="0.3">
      <c r="FN99" s="11" t="s">
        <v>444</v>
      </c>
      <c r="FX99" s="11">
        <v>99</v>
      </c>
      <c r="FY99" s="13" t="s">
        <v>445</v>
      </c>
    </row>
    <row r="100" spans="170:181" x14ac:dyDescent="0.3">
      <c r="FN100" s="11" t="s">
        <v>446</v>
      </c>
      <c r="FX100" s="11">
        <v>100</v>
      </c>
      <c r="FY100" s="13" t="s">
        <v>447</v>
      </c>
    </row>
    <row r="101" spans="170:181" x14ac:dyDescent="0.3">
      <c r="FN101" s="11" t="s">
        <v>448</v>
      </c>
      <c r="FX101" s="11">
        <v>101</v>
      </c>
      <c r="FY101" s="13" t="s">
        <v>449</v>
      </c>
    </row>
    <row r="102" spans="170:181" x14ac:dyDescent="0.3">
      <c r="FN102" s="11" t="s">
        <v>450</v>
      </c>
      <c r="FX102" s="11">
        <v>102</v>
      </c>
      <c r="FY102" s="13" t="s">
        <v>451</v>
      </c>
    </row>
    <row r="103" spans="170:181" x14ac:dyDescent="0.3">
      <c r="FN103" s="11" t="s">
        <v>452</v>
      </c>
      <c r="FX103" s="11">
        <v>103</v>
      </c>
      <c r="FY103" s="13" t="s">
        <v>453</v>
      </c>
    </row>
    <row r="104" spans="170:181" x14ac:dyDescent="0.3">
      <c r="FN104" s="11" t="s">
        <v>454</v>
      </c>
      <c r="FX104" s="11">
        <v>104</v>
      </c>
      <c r="FY104" s="13" t="s">
        <v>455</v>
      </c>
    </row>
    <row r="105" spans="170:181" x14ac:dyDescent="0.3">
      <c r="FN105" s="11" t="s">
        <v>456</v>
      </c>
      <c r="FX105" s="11">
        <v>105</v>
      </c>
      <c r="FY105" s="13" t="s">
        <v>457</v>
      </c>
    </row>
    <row r="106" spans="170:181" x14ac:dyDescent="0.3">
      <c r="FN106" s="11" t="s">
        <v>458</v>
      </c>
      <c r="FX106" s="11">
        <v>106</v>
      </c>
      <c r="FY106" s="13" t="s">
        <v>459</v>
      </c>
    </row>
    <row r="107" spans="170:181" x14ac:dyDescent="0.3">
      <c r="FN107" s="11" t="s">
        <v>460</v>
      </c>
      <c r="FX107" s="11">
        <v>107</v>
      </c>
      <c r="FY107" s="13" t="s">
        <v>461</v>
      </c>
    </row>
    <row r="108" spans="170:181" x14ac:dyDescent="0.3">
      <c r="FN108" s="11" t="s">
        <v>462</v>
      </c>
      <c r="FX108" s="11">
        <v>108</v>
      </c>
      <c r="FY108" s="13" t="s">
        <v>463</v>
      </c>
    </row>
    <row r="109" spans="170:181" x14ac:dyDescent="0.3">
      <c r="FN109" s="11" t="s">
        <v>464</v>
      </c>
      <c r="FX109" s="11">
        <v>109</v>
      </c>
      <c r="FY109" s="13" t="s">
        <v>465</v>
      </c>
    </row>
    <row r="110" spans="170:181" x14ac:dyDescent="0.3">
      <c r="FN110" s="11" t="s">
        <v>466</v>
      </c>
      <c r="FX110" s="11">
        <v>110</v>
      </c>
      <c r="FY110" s="13" t="s">
        <v>467</v>
      </c>
    </row>
    <row r="111" spans="170:181" x14ac:dyDescent="0.3">
      <c r="FN111" s="11" t="s">
        <v>468</v>
      </c>
      <c r="FX111" s="11">
        <v>111</v>
      </c>
      <c r="FY111" s="13" t="s">
        <v>469</v>
      </c>
    </row>
  </sheetData>
  <hyperlinks>
    <hyperlink ref="GP24" r:id="rId1" xr:uid="{00000000-0004-0000-0000-000000000000}"/>
    <hyperlink ref="GP28" r:id="rId2" xr:uid="{00000000-0004-0000-0000-000001000000}"/>
    <hyperlink ref="GP27" r:id="rId3" xr:uid="{00000000-0004-0000-0000-000002000000}"/>
    <hyperlink ref="GP26" r:id="rId4" xr:uid="{00000000-0004-0000-0000-000003000000}"/>
    <hyperlink ref="GP29" r:id="rId5" xr:uid="{00000000-0004-0000-0000-000004000000}"/>
    <hyperlink ref="GP33" r:id="rId6" xr:uid="{00000000-0004-0000-0000-000005000000}"/>
    <hyperlink ref="GP23" r:id="rId7" xr:uid="{00000000-0004-0000-0000-000006000000}"/>
    <hyperlink ref="GP22" r:id="rId8" xr:uid="{00000000-0004-0000-0000-000007000000}"/>
    <hyperlink ref="GP20" r:id="rId9" xr:uid="{00000000-0004-0000-0000-000008000000}"/>
    <hyperlink ref="GP11" r:id="rId10" xr:uid="{00000000-0004-0000-0000-000009000000}"/>
    <hyperlink ref="GP8" r:id="rId11" xr:uid="{00000000-0004-0000-0000-00000A000000}"/>
    <hyperlink ref="GP4" r:id="rId12" xr:uid="{00000000-0004-0000-0000-00000B000000}"/>
    <hyperlink ref="GP3" r:id="rId13" xr:uid="{00000000-0004-0000-0000-00000C000000}"/>
    <hyperlink ref="GP16" r:id="rId14" xr:uid="{00000000-0004-0000-0000-00000D000000}"/>
    <hyperlink ref="GP7" r:id="rId15" xr:uid="{00000000-0004-0000-0000-00000E000000}"/>
    <hyperlink ref="GP13" r:id="rId16" xr:uid="{00000000-0004-0000-0000-00000F000000}"/>
    <hyperlink ref="GP2" r:id="rId17" xr:uid="{00000000-0004-0000-0000-000010000000}"/>
    <hyperlink ref="GP1" r:id="rId18" xr:uid="{00000000-0004-0000-0000-000011000000}"/>
    <hyperlink ref="GP6" r:id="rId19" xr:uid="{00000000-0004-0000-0000-000012000000}"/>
    <hyperlink ref="GP5" r:id="rId20" xr:uid="{00000000-0004-0000-0000-000013000000}"/>
    <hyperlink ref="GP19" r:id="rId21" xr:uid="{00000000-0004-0000-0000-000014000000}"/>
    <hyperlink ref="GP30" r:id="rId22" xr:uid="{00000000-0004-0000-0000-000015000000}"/>
    <hyperlink ref="GP21" r:id="rId23" xr:uid="{00000000-0004-0000-0000-000016000000}"/>
    <hyperlink ref="GP32" r:id="rId24" xr:uid="{00000000-0004-0000-0000-000017000000}"/>
    <hyperlink ref="GP31" r:id="rId25" xr:uid="{00000000-0004-0000-0000-000018000000}"/>
    <hyperlink ref="GP14" r:id="rId26" xr:uid="{00000000-0004-0000-0000-000019000000}"/>
    <hyperlink ref="GP15" r:id="rId27" xr:uid="{00000000-0004-0000-0000-00001A000000}"/>
    <hyperlink ref="GP9" r:id="rId28" xr:uid="{00000000-0004-0000-0000-00001B000000}"/>
    <hyperlink ref="GP12" r:id="rId29" xr:uid="{00000000-0004-0000-0000-00001C000000}"/>
    <hyperlink ref="GP17" r:id="rId30" xr:uid="{00000000-0004-0000-0000-00001D000000}"/>
    <hyperlink ref="GP10" r:id="rId31" xr:uid="{00000000-0004-0000-0000-00001E000000}"/>
    <hyperlink ref="GP18" r:id="rId32" xr:uid="{00000000-0004-0000-0000-00001F000000}"/>
    <hyperlink ref="GP25" r:id="rId33" xr:uid="{00000000-0004-0000-0000-000020000000}"/>
  </hyperlinks>
  <pageMargins left="0.25" right="0.25" top="0.75" bottom="0.75" header="0.3" footer="0.3"/>
  <pageSetup scale="63" fitToHeight="0" orientation="landscape" r:id="rId34"/>
  <headerFooter scaleWithDoc="0" alignWithMargins="0"/>
  <drawing r:id="rId35"/>
  <legacyDrawing r:id="rId3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7" name="Drop Down 1">
              <controlPr defaultSize="0" autoLine="0" autoPict="0">
                <anchor moveWithCells="1">
                  <from>
                    <xdr:col>5</xdr:col>
                    <xdr:colOff>60960</xdr:colOff>
                    <xdr:row>10</xdr:row>
                    <xdr:rowOff>68580</xdr:rowOff>
                  </from>
                  <to>
                    <xdr:col>6</xdr:col>
                    <xdr:colOff>1112520</xdr:colOff>
                    <xdr:row>12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38" name="Drop Down 2">
              <controlPr defaultSize="0" autoLine="0" autoPict="0">
                <anchor moveWithCells="1">
                  <from>
                    <xdr:col>3</xdr:col>
                    <xdr:colOff>297180</xdr:colOff>
                    <xdr:row>10</xdr:row>
                    <xdr:rowOff>60960</xdr:rowOff>
                  </from>
                  <to>
                    <xdr:col>4</xdr:col>
                    <xdr:colOff>190500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39" name="Drop Down 3">
              <controlPr defaultSize="0" autoLine="0" autoPict="0">
                <anchor moveWithCells="1">
                  <from>
                    <xdr:col>0</xdr:col>
                    <xdr:colOff>182880</xdr:colOff>
                    <xdr:row>10</xdr:row>
                    <xdr:rowOff>30480</xdr:rowOff>
                  </from>
                  <to>
                    <xdr:col>3</xdr:col>
                    <xdr:colOff>236220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0" name="Drop Down 4">
              <controlPr defaultSize="0" autoLine="0" autoPict="0">
                <anchor moveWithCells="1">
                  <from>
                    <xdr:col>6</xdr:col>
                    <xdr:colOff>1226820</xdr:colOff>
                    <xdr:row>10</xdr:row>
                    <xdr:rowOff>60960</xdr:rowOff>
                  </from>
                  <to>
                    <xdr:col>8</xdr:col>
                    <xdr:colOff>297180</xdr:colOff>
                    <xdr:row>12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41" name="Drop Down 5">
              <controlPr defaultSize="0" autoLine="0" autoPict="0">
                <anchor moveWithCells="1">
                  <from>
                    <xdr:col>8</xdr:col>
                    <xdr:colOff>563880</xdr:colOff>
                    <xdr:row>10</xdr:row>
                    <xdr:rowOff>60960</xdr:rowOff>
                  </from>
                  <to>
                    <xdr:col>12</xdr:col>
                    <xdr:colOff>175260</xdr:colOff>
                    <xdr:row>12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42" name="Drop Down 6">
              <controlPr defaultSize="0" autoLine="0" autoPict="0">
                <anchor moveWithCells="1">
                  <from>
                    <xdr:col>12</xdr:col>
                    <xdr:colOff>441960</xdr:colOff>
                    <xdr:row>10</xdr:row>
                    <xdr:rowOff>60960</xdr:rowOff>
                  </from>
                  <to>
                    <xdr:col>17</xdr:col>
                    <xdr:colOff>76200</xdr:colOff>
                    <xdr:row>12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43" name="Drop Down 7">
              <controlPr defaultSize="0" autoLine="0" autoPict="0">
                <anchor moveWithCells="1">
                  <from>
                    <xdr:col>17</xdr:col>
                    <xdr:colOff>198120</xdr:colOff>
                    <xdr:row>10</xdr:row>
                    <xdr:rowOff>60960</xdr:rowOff>
                  </from>
                  <to>
                    <xdr:col>19</xdr:col>
                    <xdr:colOff>822960</xdr:colOff>
                    <xdr:row>12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ECS SMD CRYSTAL PART BUILDER</vt:lpstr>
      <vt:lpstr>'ECS SMD CRYSTAL PART BUILDER'!Print_Area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Jensen</dc:creator>
  <cp:lastModifiedBy>Dank Kelly</cp:lastModifiedBy>
  <dcterms:created xsi:type="dcterms:W3CDTF">2018-06-13T11:58:25Z</dcterms:created>
  <dcterms:modified xsi:type="dcterms:W3CDTF">2018-09-24T21:19:57Z</dcterms:modified>
</cp:coreProperties>
</file>